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05" yWindow="-30" windowWidth="11445" windowHeight="11760" activeTab="2"/>
  </bookViews>
  <sheets>
    <sheet name="Oferta Económica Lote 1" sheetId="1" r:id="rId1"/>
    <sheet name="Oferta Económica Lote 2" sheetId="2" r:id="rId2"/>
    <sheet name="Oferta Económica Lote 3" sheetId="3" r:id="rId3"/>
  </sheets>
  <definedNames>
    <definedName name="_xlnm.Print_Area" localSheetId="0">'Oferta Económica Lote 1'!$A$2:$E$54</definedName>
  </definedNames>
  <calcPr calcId="145621"/>
</workbook>
</file>

<file path=xl/calcChain.xml><?xml version="1.0" encoding="utf-8"?>
<calcChain xmlns="http://schemas.openxmlformats.org/spreadsheetml/2006/main">
  <c r="E15" i="2" l="1"/>
  <c r="F13" i="3"/>
  <c r="E13" i="3"/>
  <c r="D13" i="3"/>
  <c r="C13" i="3"/>
  <c r="F15" i="2"/>
  <c r="D15" i="2"/>
  <c r="C15" i="2"/>
  <c r="F12" i="1" l="1"/>
  <c r="E12" i="1"/>
  <c r="F20" i="1"/>
  <c r="E20" i="1"/>
  <c r="F36" i="1"/>
  <c r="E36" i="1"/>
  <c r="F43" i="1"/>
  <c r="E43" i="1"/>
  <c r="F48" i="1"/>
  <c r="E48" i="1"/>
  <c r="F52" i="1"/>
  <c r="E52" i="1"/>
  <c r="E53" i="1" l="1"/>
  <c r="F53" i="1"/>
  <c r="D36" i="1"/>
  <c r="C36" i="1"/>
  <c r="D43" i="1"/>
  <c r="C43" i="1"/>
  <c r="D20" i="1"/>
  <c r="C20" i="1"/>
  <c r="C12" i="1"/>
  <c r="D12" i="1"/>
  <c r="C52" i="1" l="1"/>
  <c r="C48" i="1"/>
  <c r="D52" i="1"/>
  <c r="D48" i="1"/>
  <c r="D53" i="1" l="1"/>
  <c r="C53" i="1"/>
</calcChain>
</file>

<file path=xl/sharedStrings.xml><?xml version="1.0" encoding="utf-8"?>
<sst xmlns="http://schemas.openxmlformats.org/spreadsheetml/2006/main" count="81" uniqueCount="67">
  <si>
    <t>FRUIT ATTRACTION | 20.000 euros -20.000 euros</t>
  </si>
  <si>
    <t>MEAT ATTRACTION | 11.000 euros -11.000 euros</t>
  </si>
  <si>
    <t>VENDIBÉRICA (bienal)| 8.000 euros -4.000 euros</t>
  </si>
  <si>
    <t>EAT2GO (bienal) | 8.000 euros - 4.000 euros</t>
  </si>
  <si>
    <r>
      <t>ePower&amp;Building (bienal)</t>
    </r>
    <r>
      <rPr>
        <sz val="8"/>
        <color theme="1"/>
        <rFont val="Calibri"/>
        <family val="2"/>
        <scheme val="minor"/>
      </rPr>
      <t>| 44.000 -16.000 euros</t>
    </r>
  </si>
  <si>
    <t>CONSTRUTEC 11.000 euros -4.000 euros</t>
  </si>
  <si>
    <t>MATELEC 11.000 euros-4.000 euros</t>
  </si>
  <si>
    <t>VETECO 11.000 euros-4.000 euros</t>
  </si>
  <si>
    <t>MATELEC INDUSTRY  11.000 euros-4.000 euros</t>
  </si>
  <si>
    <r>
      <t>CLIMATIZACIÓN Y REFRIGERACIÓN - C&amp;R</t>
    </r>
    <r>
      <rPr>
        <b/>
        <sz val="8"/>
        <color rgb="FF31849B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 xml:space="preserve">(bienal) </t>
    </r>
    <r>
      <rPr>
        <sz val="8"/>
        <color theme="1"/>
        <rFont val="Calibri"/>
        <family val="2"/>
        <scheme val="minor"/>
      </rPr>
      <t>| 4.000 -11.000 euros</t>
    </r>
  </si>
  <si>
    <r>
      <t>SMART DOORS (bienal) </t>
    </r>
    <r>
      <rPr>
        <sz val="8"/>
        <color theme="1"/>
        <rFont val="Calibri"/>
        <family val="2"/>
        <scheme val="minor"/>
      </rPr>
      <t>| 11.000 euros -4.000 euros</t>
    </r>
  </si>
  <si>
    <r>
      <t>SICUR (bienal) </t>
    </r>
    <r>
      <rPr>
        <sz val="8"/>
        <color theme="1"/>
        <rFont val="Calibri"/>
        <family val="2"/>
        <scheme val="minor"/>
      </rPr>
      <t>| 11.000 euros -4.000 euros</t>
    </r>
  </si>
  <si>
    <t>GENERA | 11.000 euros -11.000 euros</t>
  </si>
  <si>
    <t>Tecnova-PISCINAS (bienal)  | 4.000 euros -8.000 euros</t>
  </si>
  <si>
    <t>SIGA (bienal) | 4.000euros--8.000 euros</t>
  </si>
  <si>
    <t>ARCOmadrid  | 20.000 -20.000</t>
  </si>
  <si>
    <t>FERIARTE  | 11.000 -11.000</t>
  </si>
  <si>
    <t>ALMONEDA  | 11.000-11.000</t>
  </si>
  <si>
    <t>Semana De La Educación | 20.000 -20.000</t>
  </si>
  <si>
    <t xml:space="preserve">AULA </t>
  </si>
  <si>
    <t xml:space="preserve">CONGRESO RED + Interdidac </t>
  </si>
  <si>
    <r>
      <t xml:space="preserve">POSTGRADO Y FORMACION CONTINUA </t>
    </r>
    <r>
      <rPr>
        <sz val="8"/>
        <color theme="1"/>
        <rFont val="Calibri"/>
        <family val="2"/>
        <scheme val="minor"/>
      </rPr>
      <t xml:space="preserve"> </t>
    </r>
  </si>
  <si>
    <t xml:space="preserve">SCHOOLS DAY </t>
  </si>
  <si>
    <r>
      <t xml:space="preserve">ESTUDIAR EN ESPAÑA </t>
    </r>
    <r>
      <rPr>
        <sz val="8"/>
        <color theme="1"/>
        <rFont val="Calibri"/>
        <family val="2"/>
        <scheme val="minor"/>
      </rPr>
      <t xml:space="preserve">(desde julio de 2019) | 11.000-11.000 </t>
    </r>
  </si>
  <si>
    <r>
      <t>EXPOOPTICA (bienal) </t>
    </r>
    <r>
      <rPr>
        <sz val="8"/>
        <color theme="1"/>
        <rFont val="Calibri"/>
        <family val="2"/>
        <scheme val="minor"/>
      </rPr>
      <t>| 11.000 -4.000</t>
    </r>
  </si>
  <si>
    <t>IBERZOO + PROPET | 11.000 -11.000</t>
  </si>
  <si>
    <t>FITUR  | 20.000 -20.000</t>
  </si>
  <si>
    <t xml:space="preserve">EXPOTURAL (a partir de febrero de 2020) | 11.000 euros  -11.000 euros  </t>
  </si>
  <si>
    <t xml:space="preserve">100X100 MASCOTA | 11.000 euros -11.000 euros  </t>
  </si>
  <si>
    <t>EXPOFRANQUICIA | 11.000 euros -11.000 euros</t>
  </si>
  <si>
    <t>PROMOGIFT | 11.000 euros -11.000 euros</t>
  </si>
  <si>
    <t>1001 BODAS | 11.000 euros + 11.000 euros</t>
  </si>
  <si>
    <t>SALON LOOK | 11.000 euros +11.000 euros</t>
  </si>
  <si>
    <r>
      <t xml:space="preserve">MOMAD (bianual) </t>
    </r>
    <r>
      <rPr>
        <sz val="8"/>
        <color theme="1"/>
        <rFont val="Calibri"/>
        <family val="2"/>
        <scheme val="minor"/>
      </rPr>
      <t>| 20.000 euros +20.000 euros</t>
    </r>
  </si>
  <si>
    <t xml:space="preserve">ShoesRoom by MOMAD (bianual) | 20.000 euros+20.000 euros </t>
  </si>
  <si>
    <r>
      <t xml:space="preserve">BISUTEX (bianual) </t>
    </r>
    <r>
      <rPr>
        <sz val="8"/>
        <color theme="1"/>
        <rFont val="Calibri"/>
        <family val="2"/>
        <scheme val="minor"/>
      </rPr>
      <t>| 20.000 euros +20.000 euros</t>
    </r>
  </si>
  <si>
    <t>MADRIDJOYA (bianual) | 20.000 euros+20.000 euros</t>
  </si>
  <si>
    <t>MBFWM (bianual) | 20.000 euros+20.000 euros</t>
  </si>
  <si>
    <t>INTERGIFT (bianual) | 20.000 euros+20.000 euros</t>
  </si>
  <si>
    <r>
      <t xml:space="preserve">WOMEN EVOLUTION </t>
    </r>
    <r>
      <rPr>
        <sz val="8"/>
        <color theme="1"/>
        <rFont val="Calibri"/>
        <family val="2"/>
        <scheme val="minor"/>
      </rPr>
      <t>| 11.000 euros +11.000 euros</t>
    </r>
  </si>
  <si>
    <t>FIAA (bienal) | 11.000 euros + 4.000 euros</t>
  </si>
  <si>
    <t>MADRID AUTO(bienal)  | 0 euros+ 4.000 euros</t>
  </si>
  <si>
    <r>
      <t xml:space="preserve">MADRID AUTO PROFESIONAL </t>
    </r>
    <r>
      <rPr>
        <sz val="8"/>
        <color theme="1"/>
        <rFont val="Calibri"/>
        <family val="2"/>
        <scheme val="minor"/>
      </rPr>
      <t>| 0 euros+ 4.000 euros</t>
    </r>
  </si>
  <si>
    <t>MOTORTEC AUTOMECHANIKA MADRID (bienal)| 4.000 euros + 11.000 euros</t>
  </si>
  <si>
    <t>SALÓN DEL VEHÍCULO DE OCASIÓN | 11.000 euros +11.000 euros</t>
  </si>
  <si>
    <t>TRAFIC (bienal)| 4.000 euros + 11.000 euros*</t>
  </si>
  <si>
    <t>INTERSICOP</t>
  </si>
  <si>
    <t>FSMS</t>
  </si>
  <si>
    <t>TECMA</t>
  </si>
  <si>
    <t>SRR</t>
  </si>
  <si>
    <t>B.-Ferias Agroalimentarias |</t>
  </si>
  <si>
    <t xml:space="preserve">C.-Ferias de Educación </t>
  </si>
  <si>
    <t xml:space="preserve">C.-Ferias de Construcción, Seguridad y Medio Ambiente y Educación </t>
  </si>
  <si>
    <t>TOTAL LOTE 1</t>
  </si>
  <si>
    <t>G.-LIFESTYLE - FERIAS DE MODA, BELLEZA, DECORACIÓN Y REGALO |</t>
  </si>
  <si>
    <t xml:space="preserve">E.- Ferias Turismo y Ocio | </t>
  </si>
  <si>
    <t xml:space="preserve">D.- Ferias Arte y Cultura y Salud | </t>
  </si>
  <si>
    <t>F.-Ferias Comercio |</t>
  </si>
  <si>
    <t>TOTAL LOTE 2</t>
  </si>
  <si>
    <t>TOTAL LOTE 3</t>
  </si>
  <si>
    <t>De julio 2019 a junio 2020</t>
  </si>
  <si>
    <t>De julio 2020 a junio 2021</t>
  </si>
  <si>
    <t>Importe Maximo a Licitar</t>
  </si>
  <si>
    <t>Propuesta económica</t>
  </si>
  <si>
    <t xml:space="preserve">A.- Institucional </t>
  </si>
  <si>
    <t>|INSTITUCIONAL Y FERIAS |</t>
  </si>
  <si>
    <t>H.- | FERIAS DE MOTOR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</si>
</sst>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31849B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Fill="1"/>
    <xf numFmtId="0" fontId="4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2" fillId="4" borderId="0" xfId="1" applyNumberFormat="1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0" fillId="0" borderId="3" xfId="1" applyNumberFormat="1" applyFont="1" applyBorder="1"/>
    <xf numFmtId="164" fontId="2" fillId="4" borderId="3" xfId="1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164" fontId="0" fillId="0" borderId="10" xfId="1" applyNumberFormat="1" applyFont="1" applyBorder="1"/>
    <xf numFmtId="0" fontId="4" fillId="2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0" xfId="0" applyFill="1" applyProtection="1"/>
    <xf numFmtId="0" fontId="0" fillId="0" borderId="0" xfId="0" applyProtection="1"/>
    <xf numFmtId="0" fontId="2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164" fontId="2" fillId="3" borderId="3" xfId="1" applyNumberFormat="1" applyFont="1" applyFill="1" applyBorder="1" applyProtection="1"/>
    <xf numFmtId="164" fontId="0" fillId="2" borderId="0" xfId="1" applyNumberFormat="1" applyFont="1" applyFill="1" applyBorder="1" applyProtection="1"/>
    <xf numFmtId="0" fontId="0" fillId="0" borderId="0" xfId="0" applyFill="1" applyAlignment="1" applyProtection="1">
      <alignment vertical="center" wrapText="1"/>
    </xf>
    <xf numFmtId="0" fontId="5" fillId="0" borderId="0" xfId="0" applyFont="1" applyAlignment="1" applyProtection="1">
      <alignment vertical="center" wrapText="1"/>
    </xf>
    <xf numFmtId="164" fontId="0" fillId="0" borderId="10" xfId="1" applyNumberFormat="1" applyFont="1" applyBorder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164" fontId="0" fillId="0" borderId="3" xfId="1" applyNumberFormat="1" applyFont="1" applyBorder="1" applyAlignment="1" applyProtection="1">
      <alignment vertical="center" wrapText="1"/>
    </xf>
    <xf numFmtId="0" fontId="5" fillId="0" borderId="0" xfId="0" applyFont="1" applyFill="1" applyAlignment="1" applyProtection="1">
      <alignment vertical="center" wrapText="1"/>
    </xf>
    <xf numFmtId="164" fontId="0" fillId="0" borderId="9" xfId="1" applyNumberFormat="1" applyFont="1" applyFill="1" applyBorder="1" applyAlignment="1" applyProtection="1">
      <alignment vertical="center" wrapText="1"/>
    </xf>
    <xf numFmtId="0" fontId="0" fillId="5" borderId="0" xfId="0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164" fontId="0" fillId="0" borderId="3" xfId="1" applyNumberFormat="1" applyFont="1" applyBorder="1" applyProtection="1"/>
    <xf numFmtId="164" fontId="0" fillId="0" borderId="10" xfId="1" applyNumberFormat="1" applyFont="1" applyBorder="1" applyProtection="1"/>
    <xf numFmtId="164" fontId="0" fillId="0" borderId="9" xfId="1" applyNumberFormat="1" applyFont="1" applyBorder="1" applyProtection="1"/>
    <xf numFmtId="0" fontId="5" fillId="0" borderId="0" xfId="0" applyFont="1" applyFill="1" applyAlignment="1" applyProtection="1">
      <alignment vertical="center"/>
    </xf>
    <xf numFmtId="164" fontId="0" fillId="0" borderId="3" xfId="1" applyNumberFormat="1" applyFont="1" applyFill="1" applyBorder="1" applyProtection="1"/>
    <xf numFmtId="0" fontId="9" fillId="3" borderId="0" xfId="2" applyFont="1" applyFill="1" applyAlignment="1" applyProtection="1">
      <alignment vertical="center"/>
    </xf>
    <xf numFmtId="164" fontId="2" fillId="3" borderId="9" xfId="1" applyNumberFormat="1" applyFont="1" applyFill="1" applyBorder="1" applyProtection="1"/>
    <xf numFmtId="0" fontId="2" fillId="4" borderId="3" xfId="0" applyFont="1" applyFill="1" applyBorder="1" applyProtection="1"/>
    <xf numFmtId="164" fontId="2" fillId="4" borderId="3" xfId="1" applyNumberFormat="1" applyFont="1" applyFill="1" applyBorder="1" applyProtection="1"/>
    <xf numFmtId="0" fontId="2" fillId="0" borderId="0" xfId="0" applyFont="1" applyFill="1" applyProtection="1"/>
    <xf numFmtId="164" fontId="2" fillId="0" borderId="0" xfId="1" applyNumberFormat="1" applyFont="1" applyFill="1" applyBorder="1" applyProtection="1"/>
    <xf numFmtId="164" fontId="0" fillId="0" borderId="0" xfId="0" applyNumberFormat="1" applyProtection="1"/>
    <xf numFmtId="164" fontId="2" fillId="3" borderId="3" xfId="1" applyNumberFormat="1" applyFont="1" applyFill="1" applyBorder="1" applyProtection="1">
      <protection locked="0"/>
    </xf>
    <xf numFmtId="164" fontId="0" fillId="2" borderId="0" xfId="1" applyNumberFormat="1" applyFont="1" applyFill="1" applyBorder="1" applyProtection="1">
      <protection locked="0"/>
    </xf>
    <xf numFmtId="164" fontId="0" fillId="0" borderId="10" xfId="1" applyNumberFormat="1" applyFont="1" applyBorder="1" applyAlignment="1" applyProtection="1">
      <alignment vertical="center" wrapText="1"/>
      <protection locked="0"/>
    </xf>
    <xf numFmtId="164" fontId="0" fillId="0" borderId="3" xfId="1" applyNumberFormat="1" applyFont="1" applyBorder="1" applyAlignment="1" applyProtection="1">
      <alignment vertical="center" wrapText="1"/>
      <protection locked="0"/>
    </xf>
    <xf numFmtId="164" fontId="0" fillId="0" borderId="9" xfId="1" applyNumberFormat="1" applyFont="1" applyFill="1" applyBorder="1" applyAlignment="1" applyProtection="1">
      <alignment vertical="center" wrapText="1"/>
      <protection locked="0"/>
    </xf>
    <xf numFmtId="164" fontId="0" fillId="0" borderId="3" xfId="1" applyNumberFormat="1" applyFont="1" applyBorder="1" applyProtection="1">
      <protection locked="0"/>
    </xf>
    <xf numFmtId="164" fontId="0" fillId="0" borderId="10" xfId="1" applyNumberFormat="1" applyFont="1" applyBorder="1" applyProtection="1">
      <protection locked="0"/>
    </xf>
    <xf numFmtId="164" fontId="0" fillId="0" borderId="9" xfId="1" applyNumberFormat="1" applyFont="1" applyBorder="1" applyProtection="1">
      <protection locked="0"/>
    </xf>
    <xf numFmtId="164" fontId="0" fillId="0" borderId="3" xfId="1" applyNumberFormat="1" applyFont="1" applyFill="1" applyBorder="1" applyProtection="1">
      <protection locked="0"/>
    </xf>
    <xf numFmtId="164" fontId="2" fillId="3" borderId="9" xfId="1" applyNumberFormat="1" applyFont="1" applyFill="1" applyBorder="1" applyProtection="1">
      <protection locked="0"/>
    </xf>
    <xf numFmtId="164" fontId="2" fillId="4" borderId="3" xfId="1" applyNumberFormat="1" applyFont="1" applyFill="1" applyBorder="1" applyProtection="1"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rcomadrid.ifema.es/" TargetMode="External"/><Relationship Id="rId13" Type="http://schemas.openxmlformats.org/officeDocument/2006/relationships/hyperlink" Target="http://www.expotural.ifema.es/" TargetMode="External"/><Relationship Id="rId18" Type="http://schemas.openxmlformats.org/officeDocument/2006/relationships/hyperlink" Target="http://www.genera.ifema.es/" TargetMode="External"/><Relationship Id="rId3" Type="http://schemas.openxmlformats.org/officeDocument/2006/relationships/hyperlink" Target="http://www.vendiberica.ifema.es/" TargetMode="External"/><Relationship Id="rId21" Type="http://schemas.openxmlformats.org/officeDocument/2006/relationships/hyperlink" Target="http://www.aula.ifema.es/" TargetMode="External"/><Relationship Id="rId7" Type="http://schemas.openxmlformats.org/officeDocument/2006/relationships/hyperlink" Target="http://www.matelec.ifema.es/" TargetMode="External"/><Relationship Id="rId12" Type="http://schemas.openxmlformats.org/officeDocument/2006/relationships/hyperlink" Target="http://www.fitur.ifema.es/" TargetMode="External"/><Relationship Id="rId17" Type="http://schemas.openxmlformats.org/officeDocument/2006/relationships/hyperlink" Target="http://www.matelec.ifema.es/" TargetMode="External"/><Relationship Id="rId2" Type="http://schemas.openxmlformats.org/officeDocument/2006/relationships/hyperlink" Target="http://www.meatattraction.ifema.es/" TargetMode="External"/><Relationship Id="rId16" Type="http://schemas.openxmlformats.org/officeDocument/2006/relationships/hyperlink" Target="http://www.promogift.ifema.es/" TargetMode="External"/><Relationship Id="rId20" Type="http://schemas.openxmlformats.org/officeDocument/2006/relationships/hyperlink" Target="http://www.siga.ifema.es/" TargetMode="External"/><Relationship Id="rId1" Type="http://schemas.openxmlformats.org/officeDocument/2006/relationships/hyperlink" Target="http://www.fruitattraction.ifema.es/" TargetMode="External"/><Relationship Id="rId6" Type="http://schemas.openxmlformats.org/officeDocument/2006/relationships/hyperlink" Target="http://www.veteco.ifema.es/" TargetMode="External"/><Relationship Id="rId11" Type="http://schemas.openxmlformats.org/officeDocument/2006/relationships/hyperlink" Target="http://www.propet.ifema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construtec.ifema.es/" TargetMode="External"/><Relationship Id="rId15" Type="http://schemas.openxmlformats.org/officeDocument/2006/relationships/hyperlink" Target="http://www.expofranquicia.ifema.es/" TargetMode="External"/><Relationship Id="rId23" Type="http://schemas.openxmlformats.org/officeDocument/2006/relationships/hyperlink" Target="http://www.interdidac.ifema.es/" TargetMode="External"/><Relationship Id="rId10" Type="http://schemas.openxmlformats.org/officeDocument/2006/relationships/hyperlink" Target="http://www.almoneda.ifema.es/" TargetMode="External"/><Relationship Id="rId19" Type="http://schemas.openxmlformats.org/officeDocument/2006/relationships/hyperlink" Target="http://www.tecnovapiscinas.ifema.es/" TargetMode="External"/><Relationship Id="rId4" Type="http://schemas.openxmlformats.org/officeDocument/2006/relationships/hyperlink" Target="http://www.ifema.es/eat2go_01" TargetMode="External"/><Relationship Id="rId9" Type="http://schemas.openxmlformats.org/officeDocument/2006/relationships/hyperlink" Target="http://www.feriarte.ifema.es/" TargetMode="External"/><Relationship Id="rId14" Type="http://schemas.openxmlformats.org/officeDocument/2006/relationships/hyperlink" Target="http://www.ifema.es/100x100mascota_01" TargetMode="External"/><Relationship Id="rId22" Type="http://schemas.openxmlformats.org/officeDocument/2006/relationships/hyperlink" Target="http://www.aula.ifema.e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mad.ifema.es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salonlook.ifema.es/" TargetMode="External"/><Relationship Id="rId1" Type="http://schemas.openxmlformats.org/officeDocument/2006/relationships/hyperlink" Target="http://www.1001bodas.ifema.es/" TargetMode="External"/><Relationship Id="rId6" Type="http://schemas.openxmlformats.org/officeDocument/2006/relationships/hyperlink" Target="http://www.intergift.ifema.es/" TargetMode="External"/><Relationship Id="rId5" Type="http://schemas.openxmlformats.org/officeDocument/2006/relationships/hyperlink" Target="http://mbfwmadrid.ifema.es/" TargetMode="External"/><Relationship Id="rId4" Type="http://schemas.openxmlformats.org/officeDocument/2006/relationships/hyperlink" Target="http://www.madridjoya.ifema.es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tortec.ifema.es/" TargetMode="External"/><Relationship Id="rId2" Type="http://schemas.openxmlformats.org/officeDocument/2006/relationships/hyperlink" Target="http://www.ifema.es/madridauto_01" TargetMode="External"/><Relationship Id="rId1" Type="http://schemas.openxmlformats.org/officeDocument/2006/relationships/hyperlink" Target="http://www.fiaa.ifema.es/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www.trafic.ifema.es/" TargetMode="External"/><Relationship Id="rId4" Type="http://schemas.openxmlformats.org/officeDocument/2006/relationships/hyperlink" Target="http://www.vehiculo-ocasion.ifem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R58"/>
  <sheetViews>
    <sheetView showGridLines="0" topLeftCell="A28" zoomScale="90" zoomScaleNormal="90" workbookViewId="0">
      <selection activeCell="G43" sqref="G43"/>
    </sheetView>
  </sheetViews>
  <sheetFormatPr baseColWidth="10" defaultRowHeight="15" x14ac:dyDescent="0.25"/>
  <cols>
    <col min="1" max="1" width="11.42578125" style="18"/>
    <col min="2" max="2" width="73" style="19" bestFit="1" customWidth="1"/>
    <col min="3" max="3" width="14.140625" style="19" customWidth="1"/>
    <col min="4" max="4" width="16.7109375" style="19" customWidth="1"/>
    <col min="5" max="5" width="16.140625" style="19" customWidth="1"/>
    <col min="6" max="6" width="14.140625" style="18" customWidth="1"/>
    <col min="7" max="47" width="11.42578125" style="18"/>
    <col min="48" max="16384" width="11.42578125" style="19"/>
  </cols>
  <sheetData>
    <row r="2" spans="1:70" ht="25.5" customHeight="1" thickBot="1" x14ac:dyDescent="0.3">
      <c r="C2" s="20" t="s">
        <v>62</v>
      </c>
      <c r="D2" s="21"/>
      <c r="E2" s="22" t="s">
        <v>63</v>
      </c>
      <c r="F2" s="23"/>
    </row>
    <row r="3" spans="1:70" ht="52.5" customHeight="1" thickBot="1" x14ac:dyDescent="0.3">
      <c r="C3" s="24" t="s">
        <v>60</v>
      </c>
      <c r="D3" s="24" t="s">
        <v>61</v>
      </c>
      <c r="E3" s="25" t="s">
        <v>60</v>
      </c>
      <c r="F3" s="26" t="s">
        <v>61</v>
      </c>
    </row>
    <row r="4" spans="1:70" ht="15.75" x14ac:dyDescent="0.25">
      <c r="B4" s="27" t="s">
        <v>65</v>
      </c>
    </row>
    <row r="5" spans="1:70" ht="15.75" x14ac:dyDescent="0.25">
      <c r="B5" s="28" t="s">
        <v>64</v>
      </c>
      <c r="C5" s="29">
        <v>50000</v>
      </c>
      <c r="D5" s="29">
        <v>50000</v>
      </c>
      <c r="E5" s="53"/>
      <c r="F5" s="53"/>
    </row>
    <row r="6" spans="1:70" ht="15.75" x14ac:dyDescent="0.25">
      <c r="B6" s="28" t="s">
        <v>50</v>
      </c>
      <c r="C6" s="30"/>
      <c r="D6" s="30"/>
      <c r="E6" s="54"/>
      <c r="F6" s="54"/>
    </row>
    <row r="7" spans="1:70" s="34" customFormat="1" x14ac:dyDescent="0.25">
      <c r="A7" s="31">
        <v>1</v>
      </c>
      <c r="B7" s="32" t="s">
        <v>0</v>
      </c>
      <c r="C7" s="33">
        <v>20000</v>
      </c>
      <c r="D7" s="33">
        <v>13333</v>
      </c>
      <c r="E7" s="55"/>
      <c r="F7" s="5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</row>
    <row r="8" spans="1:70" s="34" customFormat="1" x14ac:dyDescent="0.25">
      <c r="A8" s="31">
        <v>2</v>
      </c>
      <c r="B8" s="32" t="s">
        <v>1</v>
      </c>
      <c r="C8" s="35">
        <v>11000</v>
      </c>
      <c r="D8" s="35">
        <v>8250</v>
      </c>
      <c r="E8" s="56"/>
      <c r="F8" s="56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</row>
    <row r="9" spans="1:70" s="34" customFormat="1" x14ac:dyDescent="0.25">
      <c r="A9" s="31">
        <v>3</v>
      </c>
      <c r="B9" s="32" t="s">
        <v>2</v>
      </c>
      <c r="C9" s="35">
        <v>8000</v>
      </c>
      <c r="D9" s="35">
        <v>4000</v>
      </c>
      <c r="E9" s="56"/>
      <c r="F9" s="56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</row>
    <row r="10" spans="1:70" s="34" customFormat="1" x14ac:dyDescent="0.25">
      <c r="A10" s="31">
        <v>4</v>
      </c>
      <c r="B10" s="32" t="s">
        <v>3</v>
      </c>
      <c r="C10" s="35">
        <v>8000</v>
      </c>
      <c r="D10" s="35">
        <v>4000</v>
      </c>
      <c r="E10" s="56"/>
      <c r="F10" s="56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</row>
    <row r="11" spans="1:70" s="38" customFormat="1" x14ac:dyDescent="0.25">
      <c r="A11" s="31">
        <v>5</v>
      </c>
      <c r="B11" s="36" t="s">
        <v>46</v>
      </c>
      <c r="C11" s="37">
        <v>4000</v>
      </c>
      <c r="D11" s="37">
        <v>11000</v>
      </c>
      <c r="E11" s="57"/>
      <c r="F11" s="5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</row>
    <row r="12" spans="1:70" x14ac:dyDescent="0.25">
      <c r="B12" s="39"/>
      <c r="C12" s="29">
        <f>SUM(C7:C11)</f>
        <v>51000</v>
      </c>
      <c r="D12" s="29">
        <f>SUM(D7:D11)</f>
        <v>40583</v>
      </c>
      <c r="E12" s="53">
        <f>SUM(E7:E11)</f>
        <v>0</v>
      </c>
      <c r="F12" s="53">
        <f>SUM(F7:F11)</f>
        <v>0</v>
      </c>
    </row>
    <row r="13" spans="1:70" s="18" customFormat="1" ht="15.75" x14ac:dyDescent="0.25">
      <c r="B13" s="28" t="s">
        <v>51</v>
      </c>
      <c r="C13" s="30"/>
      <c r="D13" s="30"/>
      <c r="E13" s="30"/>
      <c r="F13" s="30"/>
    </row>
    <row r="14" spans="1:70" s="18" customFormat="1" x14ac:dyDescent="0.25">
      <c r="A14" s="31">
        <v>6</v>
      </c>
      <c r="B14" s="40" t="s">
        <v>18</v>
      </c>
      <c r="C14" s="41">
        <v>20000</v>
      </c>
      <c r="D14" s="41">
        <v>20000</v>
      </c>
      <c r="E14" s="58"/>
      <c r="F14" s="58"/>
    </row>
    <row r="15" spans="1:70" s="18" customFormat="1" x14ac:dyDescent="0.25">
      <c r="A15" s="31">
        <v>7</v>
      </c>
      <c r="B15" s="40" t="s">
        <v>19</v>
      </c>
      <c r="C15" s="41"/>
      <c r="D15" s="41"/>
      <c r="E15" s="58"/>
      <c r="F15" s="58"/>
    </row>
    <row r="16" spans="1:70" s="18" customFormat="1" x14ac:dyDescent="0.25">
      <c r="A16" s="31">
        <v>8</v>
      </c>
      <c r="B16" s="40" t="s">
        <v>20</v>
      </c>
      <c r="C16" s="42"/>
      <c r="D16" s="42"/>
      <c r="E16" s="59"/>
      <c r="F16" s="59"/>
    </row>
    <row r="17" spans="1:6" s="18" customFormat="1" x14ac:dyDescent="0.25">
      <c r="A17" s="31">
        <v>9</v>
      </c>
      <c r="B17" s="40" t="s">
        <v>21</v>
      </c>
      <c r="C17" s="41"/>
      <c r="D17" s="41"/>
      <c r="E17" s="58"/>
      <c r="F17" s="58"/>
    </row>
    <row r="18" spans="1:6" s="18" customFormat="1" x14ac:dyDescent="0.25">
      <c r="A18" s="31">
        <v>10</v>
      </c>
      <c r="B18" s="40" t="s">
        <v>22</v>
      </c>
      <c r="C18" s="43"/>
      <c r="D18" s="43"/>
      <c r="E18" s="60"/>
      <c r="F18" s="60"/>
    </row>
    <row r="19" spans="1:6" x14ac:dyDescent="0.25">
      <c r="A19" s="31">
        <v>11</v>
      </c>
      <c r="B19" s="40" t="s">
        <v>23</v>
      </c>
      <c r="C19" s="41">
        <v>11000</v>
      </c>
      <c r="D19" s="41">
        <v>11000</v>
      </c>
      <c r="E19" s="58"/>
      <c r="F19" s="58"/>
    </row>
    <row r="20" spans="1:6" x14ac:dyDescent="0.25">
      <c r="B20" s="39"/>
      <c r="C20" s="29">
        <f>SUM(C14:C19)</f>
        <v>31000</v>
      </c>
      <c r="D20" s="29">
        <f>SUM(D14:D19)</f>
        <v>31000</v>
      </c>
      <c r="E20" s="53">
        <f>SUM(E14:E19)</f>
        <v>0</v>
      </c>
      <c r="F20" s="53">
        <f>SUM(F14:F19)</f>
        <v>0</v>
      </c>
    </row>
    <row r="21" spans="1:6" ht="15.75" x14ac:dyDescent="0.25">
      <c r="B21" s="28" t="s">
        <v>52</v>
      </c>
      <c r="C21" s="30"/>
      <c r="D21" s="30"/>
      <c r="E21" s="30"/>
      <c r="F21" s="30"/>
    </row>
    <row r="22" spans="1:6" x14ac:dyDescent="0.25">
      <c r="A22" s="18">
        <v>12</v>
      </c>
      <c r="B22" s="40" t="s">
        <v>4</v>
      </c>
      <c r="C22" s="41"/>
      <c r="D22" s="41"/>
      <c r="E22" s="58"/>
      <c r="F22" s="58"/>
    </row>
    <row r="23" spans="1:6" x14ac:dyDescent="0.25">
      <c r="A23" s="18">
        <v>13</v>
      </c>
      <c r="B23" s="40" t="s">
        <v>5</v>
      </c>
      <c r="C23" s="41">
        <v>11000</v>
      </c>
      <c r="D23" s="41">
        <v>4000</v>
      </c>
      <c r="E23" s="58"/>
      <c r="F23" s="58"/>
    </row>
    <row r="24" spans="1:6" x14ac:dyDescent="0.25">
      <c r="A24" s="18">
        <v>14</v>
      </c>
      <c r="B24" s="40" t="s">
        <v>6</v>
      </c>
      <c r="C24" s="41">
        <v>11000</v>
      </c>
      <c r="D24" s="41">
        <v>4000</v>
      </c>
      <c r="E24" s="58"/>
      <c r="F24" s="58"/>
    </row>
    <row r="25" spans="1:6" x14ac:dyDescent="0.25">
      <c r="A25" s="18">
        <v>15</v>
      </c>
      <c r="B25" s="40" t="s">
        <v>7</v>
      </c>
      <c r="C25" s="42">
        <v>11000</v>
      </c>
      <c r="D25" s="42">
        <v>4000</v>
      </c>
      <c r="E25" s="59"/>
      <c r="F25" s="59"/>
    </row>
    <row r="26" spans="1:6" x14ac:dyDescent="0.25">
      <c r="A26" s="18">
        <v>16</v>
      </c>
      <c r="B26" s="40" t="s">
        <v>8</v>
      </c>
      <c r="C26" s="41">
        <v>11000</v>
      </c>
      <c r="D26" s="41">
        <v>4000</v>
      </c>
      <c r="E26" s="58"/>
      <c r="F26" s="58"/>
    </row>
    <row r="27" spans="1:6" s="18" customFormat="1" x14ac:dyDescent="0.25">
      <c r="B27" s="44" t="s">
        <v>47</v>
      </c>
      <c r="C27" s="45"/>
      <c r="D27" s="45"/>
      <c r="E27" s="61"/>
      <c r="F27" s="61"/>
    </row>
    <row r="28" spans="1:6" s="18" customFormat="1" x14ac:dyDescent="0.25">
      <c r="A28" s="18">
        <v>17</v>
      </c>
      <c r="B28" s="44" t="s">
        <v>49</v>
      </c>
      <c r="C28" s="45">
        <v>8000</v>
      </c>
      <c r="D28" s="45">
        <v>4000</v>
      </c>
      <c r="E28" s="61"/>
      <c r="F28" s="61"/>
    </row>
    <row r="29" spans="1:6" s="18" customFormat="1" x14ac:dyDescent="0.25">
      <c r="A29" s="18">
        <v>18</v>
      </c>
      <c r="B29" s="44" t="s">
        <v>48</v>
      </c>
      <c r="C29" s="45">
        <v>8000</v>
      </c>
      <c r="D29" s="45">
        <v>4000</v>
      </c>
      <c r="E29" s="61"/>
      <c r="F29" s="61"/>
    </row>
    <row r="30" spans="1:6" x14ac:dyDescent="0.25">
      <c r="A30" s="18">
        <v>19</v>
      </c>
      <c r="B30" s="40" t="s">
        <v>14</v>
      </c>
      <c r="C30" s="41">
        <v>4000</v>
      </c>
      <c r="D30" s="41">
        <v>8000</v>
      </c>
      <c r="E30" s="58"/>
      <c r="F30" s="58"/>
    </row>
    <row r="31" spans="1:6" x14ac:dyDescent="0.25">
      <c r="A31" s="18">
        <v>20</v>
      </c>
      <c r="B31" s="40" t="s">
        <v>12</v>
      </c>
      <c r="C31" s="41">
        <v>11000</v>
      </c>
      <c r="D31" s="41">
        <v>11000</v>
      </c>
      <c r="E31" s="58"/>
      <c r="F31" s="58"/>
    </row>
    <row r="32" spans="1:6" x14ac:dyDescent="0.25">
      <c r="A32" s="18">
        <v>21</v>
      </c>
      <c r="B32" s="40" t="s">
        <v>9</v>
      </c>
      <c r="C32" s="41">
        <v>4000</v>
      </c>
      <c r="D32" s="41">
        <v>11000</v>
      </c>
      <c r="E32" s="58"/>
      <c r="F32" s="58"/>
    </row>
    <row r="33" spans="1:6" x14ac:dyDescent="0.25">
      <c r="A33" s="18">
        <v>22</v>
      </c>
      <c r="B33" s="40" t="s">
        <v>10</v>
      </c>
      <c r="C33" s="41">
        <v>11000</v>
      </c>
      <c r="D33" s="41">
        <v>4000</v>
      </c>
      <c r="E33" s="58"/>
      <c r="F33" s="58"/>
    </row>
    <row r="34" spans="1:6" x14ac:dyDescent="0.25">
      <c r="A34" s="18">
        <v>23</v>
      </c>
      <c r="B34" s="40" t="s">
        <v>11</v>
      </c>
      <c r="C34" s="41">
        <v>11000</v>
      </c>
      <c r="D34" s="41">
        <v>4000</v>
      </c>
      <c r="E34" s="58"/>
      <c r="F34" s="58"/>
    </row>
    <row r="35" spans="1:6" x14ac:dyDescent="0.25">
      <c r="A35" s="18">
        <v>24</v>
      </c>
      <c r="B35" s="40" t="s">
        <v>13</v>
      </c>
      <c r="C35" s="43">
        <v>4000</v>
      </c>
      <c r="D35" s="43">
        <v>8000</v>
      </c>
      <c r="E35" s="60"/>
      <c r="F35" s="60"/>
    </row>
    <row r="36" spans="1:6" x14ac:dyDescent="0.25">
      <c r="B36" s="46"/>
      <c r="C36" s="29">
        <f>SUM(C23:C35)</f>
        <v>105000</v>
      </c>
      <c r="D36" s="29">
        <f>SUM(D23:D35)</f>
        <v>70000</v>
      </c>
      <c r="E36" s="53">
        <f>SUM(E23:E35)</f>
        <v>0</v>
      </c>
      <c r="F36" s="53">
        <f>SUM(F23:F35)</f>
        <v>0</v>
      </c>
    </row>
    <row r="37" spans="1:6" ht="15.75" x14ac:dyDescent="0.25">
      <c r="B37" s="28" t="s">
        <v>56</v>
      </c>
      <c r="C37" s="30"/>
      <c r="D37" s="30"/>
      <c r="E37" s="30"/>
      <c r="F37" s="30"/>
    </row>
    <row r="38" spans="1:6" x14ac:dyDescent="0.25">
      <c r="A38" s="18">
        <v>25</v>
      </c>
      <c r="B38" s="40" t="s">
        <v>15</v>
      </c>
      <c r="C38" s="41">
        <v>20000</v>
      </c>
      <c r="D38" s="41">
        <v>20000</v>
      </c>
      <c r="E38" s="58"/>
      <c r="F38" s="58"/>
    </row>
    <row r="39" spans="1:6" x14ac:dyDescent="0.25">
      <c r="A39" s="18">
        <v>26</v>
      </c>
      <c r="B39" s="40" t="s">
        <v>16</v>
      </c>
      <c r="C39" s="42">
        <v>11000</v>
      </c>
      <c r="D39" s="42">
        <v>11000</v>
      </c>
      <c r="E39" s="59"/>
      <c r="F39" s="59"/>
    </row>
    <row r="40" spans="1:6" x14ac:dyDescent="0.25">
      <c r="A40" s="18">
        <v>27</v>
      </c>
      <c r="B40" s="40" t="s">
        <v>17</v>
      </c>
      <c r="C40" s="41">
        <v>11000</v>
      </c>
      <c r="D40" s="41">
        <v>11000</v>
      </c>
      <c r="E40" s="58"/>
      <c r="F40" s="58"/>
    </row>
    <row r="41" spans="1:6" x14ac:dyDescent="0.25">
      <c r="A41" s="18">
        <v>28</v>
      </c>
      <c r="B41" s="40" t="s">
        <v>24</v>
      </c>
      <c r="C41" s="41">
        <v>0</v>
      </c>
      <c r="D41" s="41">
        <v>4000</v>
      </c>
      <c r="E41" s="58"/>
      <c r="F41" s="58"/>
    </row>
    <row r="42" spans="1:6" x14ac:dyDescent="0.25">
      <c r="A42" s="18">
        <v>29</v>
      </c>
      <c r="B42" s="40" t="s">
        <v>25</v>
      </c>
      <c r="C42" s="43">
        <v>11000</v>
      </c>
      <c r="D42" s="43">
        <v>11000</v>
      </c>
      <c r="E42" s="60"/>
      <c r="F42" s="60"/>
    </row>
    <row r="43" spans="1:6" x14ac:dyDescent="0.25">
      <c r="B43" s="39"/>
      <c r="C43" s="29">
        <f>SUM(C38:C42)</f>
        <v>53000</v>
      </c>
      <c r="D43" s="29">
        <f>SUM(D38:D42)</f>
        <v>57000</v>
      </c>
      <c r="E43" s="53">
        <f>SUM(E38:E42)</f>
        <v>0</v>
      </c>
      <c r="F43" s="53">
        <f>SUM(F38:F42)</f>
        <v>0</v>
      </c>
    </row>
    <row r="44" spans="1:6" ht="15.75" x14ac:dyDescent="0.25">
      <c r="B44" s="28" t="s">
        <v>55</v>
      </c>
      <c r="C44" s="30"/>
      <c r="D44" s="30"/>
      <c r="E44" s="30"/>
      <c r="F44" s="30"/>
    </row>
    <row r="45" spans="1:6" x14ac:dyDescent="0.25">
      <c r="A45" s="18">
        <v>27</v>
      </c>
      <c r="B45" s="40" t="s">
        <v>26</v>
      </c>
      <c r="C45" s="42">
        <v>20000</v>
      </c>
      <c r="D45" s="42">
        <v>20000</v>
      </c>
      <c r="E45" s="59"/>
      <c r="F45" s="59"/>
    </row>
    <row r="46" spans="1:6" x14ac:dyDescent="0.25">
      <c r="A46" s="18">
        <v>28</v>
      </c>
      <c r="B46" s="40" t="s">
        <v>27</v>
      </c>
      <c r="C46" s="43">
        <v>11000</v>
      </c>
      <c r="D46" s="43">
        <v>4583</v>
      </c>
      <c r="E46" s="60"/>
      <c r="F46" s="60"/>
    </row>
    <row r="47" spans="1:6" x14ac:dyDescent="0.25">
      <c r="A47" s="18">
        <v>29</v>
      </c>
      <c r="B47" s="40" t="s">
        <v>28</v>
      </c>
      <c r="C47" s="41">
        <v>11000</v>
      </c>
      <c r="D47" s="41">
        <v>11000</v>
      </c>
      <c r="E47" s="58"/>
      <c r="F47" s="58"/>
    </row>
    <row r="48" spans="1:6" x14ac:dyDescent="0.25">
      <c r="B48" s="39"/>
      <c r="C48" s="29">
        <f>SUM(C45:C47)</f>
        <v>42000</v>
      </c>
      <c r="D48" s="29">
        <f>SUM(D45:D47)</f>
        <v>35583</v>
      </c>
      <c r="E48" s="53">
        <f>SUM(E45:E47)</f>
        <v>0</v>
      </c>
      <c r="F48" s="53">
        <f>SUM(F45:F47)</f>
        <v>0</v>
      </c>
    </row>
    <row r="49" spans="1:6" ht="15.75" x14ac:dyDescent="0.25">
      <c r="B49" s="28" t="s">
        <v>57</v>
      </c>
      <c r="C49" s="30"/>
      <c r="D49" s="30"/>
      <c r="E49" s="30"/>
      <c r="F49" s="30"/>
    </row>
    <row r="50" spans="1:6" x14ac:dyDescent="0.25">
      <c r="A50" s="18">
        <v>30</v>
      </c>
      <c r="B50" s="40" t="s">
        <v>29</v>
      </c>
      <c r="C50" s="41">
        <v>11000</v>
      </c>
      <c r="D50" s="41">
        <v>11000</v>
      </c>
      <c r="E50" s="58"/>
      <c r="F50" s="58"/>
    </row>
    <row r="51" spans="1:6" x14ac:dyDescent="0.25">
      <c r="A51" s="18">
        <v>31</v>
      </c>
      <c r="B51" s="40" t="s">
        <v>30</v>
      </c>
      <c r="C51" s="42">
        <v>11000</v>
      </c>
      <c r="D51" s="42">
        <v>11000</v>
      </c>
      <c r="E51" s="59"/>
      <c r="F51" s="59"/>
    </row>
    <row r="52" spans="1:6" x14ac:dyDescent="0.25">
      <c r="B52" s="46"/>
      <c r="C52" s="47">
        <f>SUM(C50:C51)</f>
        <v>22000</v>
      </c>
      <c r="D52" s="47">
        <f>SUM(D50:D51)</f>
        <v>22000</v>
      </c>
      <c r="E52" s="62">
        <f>SUM(E50:E51)</f>
        <v>0</v>
      </c>
      <c r="F52" s="62">
        <f>SUM(F50:F51)</f>
        <v>0</v>
      </c>
    </row>
    <row r="53" spans="1:6" s="18" customFormat="1" x14ac:dyDescent="0.25">
      <c r="B53" s="48" t="s">
        <v>53</v>
      </c>
      <c r="C53" s="49">
        <f>C52+C48+C43+C36+C20+C12+C5</f>
        <v>354000</v>
      </c>
      <c r="D53" s="49">
        <f>D52+D48+D43+D36+D20+D12+D5</f>
        <v>306166</v>
      </c>
      <c r="E53" s="63">
        <f>E52+E48+E43+E36+E20+E12+E5</f>
        <v>0</v>
      </c>
      <c r="F53" s="63">
        <f>F52+F48+F43+F36+F20+F12+F5</f>
        <v>0</v>
      </c>
    </row>
    <row r="54" spans="1:6" s="18" customFormat="1" x14ac:dyDescent="0.25">
      <c r="B54" s="50"/>
      <c r="C54" s="51"/>
      <c r="D54" s="51"/>
      <c r="E54" s="51"/>
      <c r="F54" s="51"/>
    </row>
    <row r="58" spans="1:6" x14ac:dyDescent="0.25">
      <c r="E58" s="52"/>
    </row>
  </sheetData>
  <sheetProtection password="9690" sheet="1" objects="1" scenarios="1"/>
  <mergeCells count="2">
    <mergeCell ref="C2:D2"/>
    <mergeCell ref="E2:F2"/>
  </mergeCells>
  <hyperlinks>
    <hyperlink ref="B7" r:id="rId1" tooltip="FRUIT ATTRACTION" display="http://www.fruitattraction.ifema.es/"/>
    <hyperlink ref="B8" r:id="rId2" tooltip="MEAT ATTRACTION" display="http://www.meatattraction.ifema.es/"/>
    <hyperlink ref="B9" r:id="rId3" tooltip="VENDIBÉRICA" display="http://www.vendiberica.ifema.es/"/>
    <hyperlink ref="B10" r:id="rId4" tooltip="EAT2GO" display="http://www.ifema.es/eat2go_01"/>
    <hyperlink ref="B23" r:id="rId5" tooltip="CONSTRUTEC" display="http://www.construtec.ifema.es/"/>
    <hyperlink ref="B25" r:id="rId6" tooltip="VETECO" display="http://www.veteco.ifema.es/"/>
    <hyperlink ref="B26" r:id="rId7" tooltip="MATELEC" display="http://www.matelec.ifema.es/"/>
    <hyperlink ref="B38" r:id="rId8" tooltip="ARCOmadrid" display="http://www.arcomadrid.ifema.es/"/>
    <hyperlink ref="B39" r:id="rId9" tooltip="FERIARTE" display="http://www.feriarte.ifema.es/"/>
    <hyperlink ref="B40" r:id="rId10" tooltip="ALMONEDA" display="http://www.almoneda.ifema.es/"/>
    <hyperlink ref="B42" r:id="rId11" tooltip="IBERZOO + PROPET" display="http://www.propet.ifema.es/"/>
    <hyperlink ref="B45" r:id="rId12" tooltip="FITUR" display="http://www.fitur.ifema.es/"/>
    <hyperlink ref="B46" r:id="rId13" tooltip="EXPOTURAL" display="http://www.expotural.ifema.es/"/>
    <hyperlink ref="B47" r:id="rId14" tooltip="100X100 MASCOTA" display="http://www.ifema.es/100x100mascota_01"/>
    <hyperlink ref="B50" r:id="rId15" tooltip="EXPOFRANQUICIA" display="http://www.expofranquicia.ifema.es/"/>
    <hyperlink ref="B51" r:id="rId16" tooltip="PROMOGIFT" display="http://www.promogift.ifema.es/"/>
    <hyperlink ref="B24" r:id="rId17" tooltip="MATELEC" display="http://www.matelec.ifema.es/"/>
    <hyperlink ref="B31" r:id="rId18" tooltip="GENERA" display="http://www.genera.ifema.es/"/>
    <hyperlink ref="B35" r:id="rId19" tooltip="Tecnova-PISCINAS" display="http://www.tecnovapiscinas.ifema.es/"/>
    <hyperlink ref="B30" r:id="rId20" tooltip="SIGA" display="http://www.siga.ifema.es/"/>
    <hyperlink ref="B14" r:id="rId21" tooltip="SEMANA DE LA EDUCACIÓN" display="http://www.aula.ifema.es/"/>
    <hyperlink ref="B15" r:id="rId22" tooltip="AULA" display="http://www.aula.ifema.es/"/>
    <hyperlink ref="B16" r:id="rId23" tooltip="CONGRESO RED + Interdidac" display="http://www.interdidac.ifema.es/"/>
  </hyperlinks>
  <pageMargins left="0.70866141732283472" right="0.70866141732283472" top="0.74803149606299213" bottom="0.74803149606299213" header="0.31496062992125984" footer="0.31496062992125984"/>
  <pageSetup paperSize="8" scale="34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showGridLines="0" workbookViewId="0">
      <selection activeCell="C18" sqref="C18"/>
    </sheetView>
  </sheetViews>
  <sheetFormatPr baseColWidth="10" defaultRowHeight="15" x14ac:dyDescent="0.25"/>
  <cols>
    <col min="2" max="2" width="68.28515625" bestFit="1" customWidth="1"/>
  </cols>
  <sheetData>
    <row r="2" spans="1:7" ht="15.75" thickBot="1" x14ac:dyDescent="0.3">
      <c r="C2" s="14" t="s">
        <v>62</v>
      </c>
      <c r="D2" s="15"/>
      <c r="E2" s="16" t="s">
        <v>63</v>
      </c>
      <c r="F2" s="17"/>
    </row>
    <row r="3" spans="1:7" ht="45.75" thickBot="1" x14ac:dyDescent="0.3">
      <c r="C3" s="7" t="s">
        <v>60</v>
      </c>
      <c r="D3" s="7" t="s">
        <v>61</v>
      </c>
      <c r="E3" s="6" t="s">
        <v>60</v>
      </c>
      <c r="F3" s="8" t="s">
        <v>61</v>
      </c>
    </row>
    <row r="4" spans="1:7" x14ac:dyDescent="0.25">
      <c r="C4" s="11"/>
      <c r="D4" s="11"/>
      <c r="E4" s="11"/>
      <c r="F4" s="11"/>
    </row>
    <row r="5" spans="1:7" ht="15.75" x14ac:dyDescent="0.25">
      <c r="A5" s="1"/>
      <c r="B5" s="2" t="s">
        <v>54</v>
      </c>
      <c r="C5" s="13"/>
      <c r="D5" s="13"/>
      <c r="E5" s="13"/>
      <c r="F5" s="13"/>
      <c r="G5" s="1"/>
    </row>
    <row r="6" spans="1:7" x14ac:dyDescent="0.25">
      <c r="A6" s="1">
        <v>32</v>
      </c>
      <c r="B6" s="3" t="s">
        <v>31</v>
      </c>
      <c r="C6" s="12">
        <v>11000</v>
      </c>
      <c r="D6" s="12">
        <v>11000</v>
      </c>
      <c r="E6" s="59"/>
      <c r="F6" s="59"/>
      <c r="G6" s="1"/>
    </row>
    <row r="7" spans="1:7" x14ac:dyDescent="0.25">
      <c r="A7" s="1">
        <v>33</v>
      </c>
      <c r="B7" s="3" t="s">
        <v>32</v>
      </c>
      <c r="C7" s="9">
        <v>11000</v>
      </c>
      <c r="D7" s="9">
        <v>11000</v>
      </c>
      <c r="E7" s="58"/>
      <c r="F7" s="58"/>
      <c r="G7" s="1"/>
    </row>
    <row r="8" spans="1:7" x14ac:dyDescent="0.25">
      <c r="A8" s="1">
        <v>34</v>
      </c>
      <c r="B8" s="4" t="s">
        <v>33</v>
      </c>
      <c r="C8" s="9">
        <v>20000</v>
      </c>
      <c r="D8" s="9">
        <v>20000</v>
      </c>
      <c r="E8" s="58"/>
      <c r="F8" s="58"/>
      <c r="G8" s="1"/>
    </row>
    <row r="9" spans="1:7" x14ac:dyDescent="0.25">
      <c r="A9" s="1">
        <v>35</v>
      </c>
      <c r="B9" s="3" t="s">
        <v>34</v>
      </c>
      <c r="C9" s="9">
        <v>20000</v>
      </c>
      <c r="D9" s="9">
        <v>20000</v>
      </c>
      <c r="E9" s="58"/>
      <c r="F9" s="58"/>
      <c r="G9" s="1"/>
    </row>
    <row r="10" spans="1:7" x14ac:dyDescent="0.25">
      <c r="A10" s="1">
        <v>36</v>
      </c>
      <c r="B10" s="3" t="s">
        <v>35</v>
      </c>
      <c r="C10" s="9">
        <v>20000</v>
      </c>
      <c r="D10" s="9">
        <v>20000</v>
      </c>
      <c r="E10" s="58"/>
      <c r="F10" s="58"/>
      <c r="G10" s="1"/>
    </row>
    <row r="11" spans="1:7" x14ac:dyDescent="0.25">
      <c r="A11" s="1">
        <v>37</v>
      </c>
      <c r="B11" s="3" t="s">
        <v>36</v>
      </c>
      <c r="C11" s="9">
        <v>20000</v>
      </c>
      <c r="D11" s="9">
        <v>20000</v>
      </c>
      <c r="E11" s="58"/>
      <c r="F11" s="58"/>
      <c r="G11" s="1"/>
    </row>
    <row r="12" spans="1:7" x14ac:dyDescent="0.25">
      <c r="A12" s="1">
        <v>38</v>
      </c>
      <c r="B12" s="3" t="s">
        <v>37</v>
      </c>
      <c r="C12" s="9">
        <v>20000</v>
      </c>
      <c r="D12" s="9">
        <v>20000</v>
      </c>
      <c r="E12" s="58"/>
      <c r="F12" s="58"/>
      <c r="G12" s="1"/>
    </row>
    <row r="13" spans="1:7" x14ac:dyDescent="0.25">
      <c r="A13" s="1">
        <v>39</v>
      </c>
      <c r="B13" s="3" t="s">
        <v>38</v>
      </c>
      <c r="C13" s="9">
        <v>20000</v>
      </c>
      <c r="D13" s="9">
        <v>20000</v>
      </c>
      <c r="E13" s="58"/>
      <c r="F13" s="58"/>
      <c r="G13" s="1"/>
    </row>
    <row r="14" spans="1:7" x14ac:dyDescent="0.25">
      <c r="A14" s="1">
        <v>40</v>
      </c>
      <c r="B14" s="3" t="s">
        <v>39</v>
      </c>
      <c r="C14" s="9">
        <v>11000</v>
      </c>
      <c r="D14" s="9">
        <v>11000</v>
      </c>
      <c r="E14" s="58"/>
      <c r="F14" s="58"/>
      <c r="G14" s="1"/>
    </row>
    <row r="15" spans="1:7" x14ac:dyDescent="0.25">
      <c r="A15" s="1"/>
      <c r="B15" s="5" t="s">
        <v>58</v>
      </c>
      <c r="C15" s="10">
        <f>SUM(C6:C14)</f>
        <v>153000</v>
      </c>
      <c r="D15" s="10">
        <f>SUM(D6:D14)</f>
        <v>153000</v>
      </c>
      <c r="E15" s="63">
        <f>SUM(E6:E14)</f>
        <v>0</v>
      </c>
      <c r="F15" s="63">
        <f>SUM(F6:F14)</f>
        <v>0</v>
      </c>
      <c r="G15" s="1"/>
    </row>
  </sheetData>
  <sheetProtection password="9690" sheet="1" objects="1" scenarios="1"/>
  <mergeCells count="2">
    <mergeCell ref="C2:D2"/>
    <mergeCell ref="E2:F2"/>
  </mergeCells>
  <hyperlinks>
    <hyperlink ref="B6" r:id="rId1" tooltip="1001 BODAS" display="http://www.1001bodas.ifema.es/"/>
    <hyperlink ref="B7" r:id="rId2" tooltip="SALON LOOK" display="http://www.salonlook.ifema.es/"/>
    <hyperlink ref="B9" r:id="rId3" tooltip="ShoesRoom by MOMAD" display="http://www.momad.ifema.es/"/>
    <hyperlink ref="B11" r:id="rId4" tooltip="MADRIDJOYA" display="http://www.madridjoya.ifema.es/"/>
    <hyperlink ref="B12" r:id="rId5" tooltip="MERCEDES-BENZ FASHION WEEK MADRID" display="http://mbfwmadrid.ifema.es/"/>
    <hyperlink ref="B13" r:id="rId6" tooltip="INTERGIFT" display="http://www.intergift.ifema.es/"/>
  </hyperlinks>
  <pageMargins left="0.7" right="0.7" top="0.75" bottom="0.75" header="0.3" footer="0.3"/>
  <pageSetup paperSize="9" orientation="portrait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"/>
  <sheetViews>
    <sheetView showGridLines="0" tabSelected="1" workbookViewId="0">
      <selection activeCell="H13" sqref="H13"/>
    </sheetView>
  </sheetViews>
  <sheetFormatPr baseColWidth="10" defaultRowHeight="15" x14ac:dyDescent="0.25"/>
  <cols>
    <col min="2" max="2" width="51.7109375" bestFit="1" customWidth="1"/>
  </cols>
  <sheetData>
    <row r="3" spans="1:6" ht="15.75" thickBot="1" x14ac:dyDescent="0.3">
      <c r="C3" s="14" t="s">
        <v>62</v>
      </c>
      <c r="D3" s="15"/>
      <c r="E3" s="16" t="s">
        <v>63</v>
      </c>
      <c r="F3" s="17"/>
    </row>
    <row r="4" spans="1:6" ht="45.75" thickBot="1" x14ac:dyDescent="0.3">
      <c r="C4" s="7" t="s">
        <v>60</v>
      </c>
      <c r="D4" s="7" t="s">
        <v>61</v>
      </c>
      <c r="E4" s="6" t="s">
        <v>60</v>
      </c>
      <c r="F4" s="8" t="s">
        <v>61</v>
      </c>
    </row>
    <row r="6" spans="1:6" ht="15.75" x14ac:dyDescent="0.25">
      <c r="A6" s="1"/>
      <c r="B6" s="2" t="s">
        <v>66</v>
      </c>
      <c r="C6" s="2"/>
      <c r="D6" s="2"/>
      <c r="E6" s="2"/>
      <c r="F6" s="2"/>
    </row>
    <row r="7" spans="1:6" x14ac:dyDescent="0.25">
      <c r="A7" s="1">
        <v>41</v>
      </c>
      <c r="B7" s="3" t="s">
        <v>40</v>
      </c>
      <c r="C7" s="9">
        <v>11000</v>
      </c>
      <c r="D7" s="9">
        <v>4000</v>
      </c>
      <c r="E7" s="58"/>
      <c r="F7" s="58"/>
    </row>
    <row r="8" spans="1:6" x14ac:dyDescent="0.25">
      <c r="A8" s="1">
        <v>42</v>
      </c>
      <c r="B8" s="3" t="s">
        <v>41</v>
      </c>
      <c r="C8" s="9"/>
      <c r="D8" s="9">
        <v>4000</v>
      </c>
      <c r="E8" s="58"/>
      <c r="F8" s="58"/>
    </row>
    <row r="9" spans="1:6" x14ac:dyDescent="0.25">
      <c r="A9" s="1">
        <v>43</v>
      </c>
      <c r="B9" s="3" t="s">
        <v>42</v>
      </c>
      <c r="C9" s="9"/>
      <c r="D9" s="9">
        <v>4000</v>
      </c>
      <c r="E9" s="58"/>
      <c r="F9" s="58"/>
    </row>
    <row r="10" spans="1:6" x14ac:dyDescent="0.25">
      <c r="A10" s="1">
        <v>44</v>
      </c>
      <c r="B10" s="3" t="s">
        <v>43</v>
      </c>
      <c r="C10" s="9">
        <v>4000</v>
      </c>
      <c r="D10" s="9">
        <v>11000</v>
      </c>
      <c r="E10" s="58"/>
      <c r="F10" s="58"/>
    </row>
    <row r="11" spans="1:6" x14ac:dyDescent="0.25">
      <c r="A11" s="1">
        <v>45</v>
      </c>
      <c r="B11" s="3" t="s">
        <v>44</v>
      </c>
      <c r="C11" s="9">
        <v>11000</v>
      </c>
      <c r="D11" s="9">
        <v>11000</v>
      </c>
      <c r="E11" s="58"/>
      <c r="F11" s="58"/>
    </row>
    <row r="12" spans="1:6" x14ac:dyDescent="0.25">
      <c r="A12" s="1">
        <v>46</v>
      </c>
      <c r="B12" s="3" t="s">
        <v>45</v>
      </c>
      <c r="C12" s="9">
        <v>4000</v>
      </c>
      <c r="D12" s="9">
        <v>8250</v>
      </c>
      <c r="E12" s="58"/>
      <c r="F12" s="58"/>
    </row>
    <row r="13" spans="1:6" x14ac:dyDescent="0.25">
      <c r="A13" s="1"/>
      <c r="B13" s="5" t="s">
        <v>59</v>
      </c>
      <c r="C13" s="10">
        <f>SUM(C7:C12)</f>
        <v>30000</v>
      </c>
      <c r="D13" s="10">
        <f>SUM(D7:D12)</f>
        <v>42250</v>
      </c>
      <c r="E13" s="63">
        <f>SUM(E7:E12)</f>
        <v>0</v>
      </c>
      <c r="F13" s="63">
        <f>SUM(F7:F12)</f>
        <v>0</v>
      </c>
    </row>
  </sheetData>
  <sheetProtection password="9690" sheet="1" objects="1" scenarios="1"/>
  <mergeCells count="2">
    <mergeCell ref="C3:D3"/>
    <mergeCell ref="E3:F3"/>
  </mergeCells>
  <hyperlinks>
    <hyperlink ref="B7" r:id="rId1" tooltip="FIAA" display="http://www.fiaa.ifema.es/"/>
    <hyperlink ref="B8" r:id="rId2" tooltip="MADRID AUTO" display="http://www.ifema.es/madridauto_01"/>
    <hyperlink ref="B10" r:id="rId3" tooltip="MOTORTEC AUTOMECHANIKA MADRID" display="http://www.motortec.ifema.es/"/>
    <hyperlink ref="B11" r:id="rId4" tooltip="SALÓN DEL VEHÍCULO DE OCASIÓN" display="http://www.vehiculo-ocasion.ifema.es/"/>
    <hyperlink ref="B12" r:id="rId5" tooltip="TRAFIC" display="http://www.trafic.ifema.es/"/>
  </hyperlinks>
  <pageMargins left="0.7" right="0.7" top="0.75" bottom="0.75" header="0.3" footer="0.3"/>
  <pageSetup paperSize="9"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Oferta Económica Lote 1</vt:lpstr>
      <vt:lpstr>Oferta Económica Lote 2</vt:lpstr>
      <vt:lpstr>Oferta Económica Lote 3</vt:lpstr>
      <vt:lpstr>'Oferta Económica Lote 1'!Área_de_impresión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Pastor</dc:creator>
  <cp:lastModifiedBy>Macarena Pastor</cp:lastModifiedBy>
  <cp:lastPrinted>2019-05-14T14:06:48Z</cp:lastPrinted>
  <dcterms:created xsi:type="dcterms:W3CDTF">2019-05-06T15:29:57Z</dcterms:created>
  <dcterms:modified xsi:type="dcterms:W3CDTF">2019-05-28T14:58:25Z</dcterms:modified>
</cp:coreProperties>
</file>