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060" windowHeight="12660"/>
  </bookViews>
  <sheets>
    <sheet name="FICHA A" sheetId="4" r:id="rId1"/>
  </sheets>
  <definedNames>
    <definedName name="_xlnm.Print_Area" localSheetId="0">'FICHA A'!$A$1:$H$58</definedName>
  </definedNames>
  <calcPr calcId="145621"/>
</workbook>
</file>

<file path=xl/calcChain.xml><?xml version="1.0" encoding="utf-8"?>
<calcChain xmlns="http://schemas.openxmlformats.org/spreadsheetml/2006/main">
  <c r="G8" i="4" l="1"/>
  <c r="G7" i="4"/>
  <c r="G10" i="4" s="1"/>
  <c r="H51" i="4"/>
  <c r="H52" i="4"/>
  <c r="H50" i="4"/>
  <c r="H54" i="4" s="1"/>
  <c r="H32" i="4"/>
  <c r="H33" i="4"/>
  <c r="H34" i="4"/>
  <c r="H35" i="4"/>
  <c r="H37" i="4"/>
  <c r="H38" i="4"/>
  <c r="H39" i="4"/>
  <c r="H31" i="4"/>
  <c r="H15" i="4"/>
  <c r="H16" i="4"/>
  <c r="H17" i="4"/>
  <c r="H18" i="4"/>
  <c r="H19" i="4"/>
  <c r="H20" i="4"/>
  <c r="H21" i="4"/>
  <c r="H22" i="4"/>
  <c r="H23" i="4"/>
  <c r="H24" i="4"/>
  <c r="H14" i="4"/>
  <c r="H26" i="4" l="1"/>
  <c r="E31" i="4"/>
  <c r="E37" i="4" l="1"/>
  <c r="E36" i="4"/>
  <c r="H36" i="4" s="1"/>
  <c r="H41" i="4" s="1"/>
  <c r="H56" i="4" s="1"/>
  <c r="E39" i="4"/>
  <c r="E38" i="4"/>
  <c r="E32" i="4" l="1"/>
  <c r="E33" i="4"/>
  <c r="E34" i="4"/>
  <c r="E35" i="4"/>
  <c r="E17" i="4"/>
  <c r="E16" i="4"/>
  <c r="E14" i="4"/>
  <c r="E15" i="4"/>
</calcChain>
</file>

<file path=xl/sharedStrings.xml><?xml version="1.0" encoding="utf-8"?>
<sst xmlns="http://schemas.openxmlformats.org/spreadsheetml/2006/main" count="68" uniqueCount="44">
  <si>
    <t>MODELO</t>
  </si>
  <si>
    <t>IMPRESIÓN</t>
  </si>
  <si>
    <t>SOBRES DEPÓSITO</t>
  </si>
  <si>
    <t>SOBRES VIP CERTAMENES</t>
  </si>
  <si>
    <t>115 x 225 mm.</t>
  </si>
  <si>
    <t>162 x 229 mm.</t>
  </si>
  <si>
    <t>UNIDADES (A)</t>
  </si>
  <si>
    <t>IMPORTE TOTAL (AxB)</t>
  </si>
  <si>
    <t>Nª PEDIDOS IMPRESIÓN</t>
  </si>
  <si>
    <t>MEDIDAS SOBRE</t>
  </si>
  <si>
    <t>2 colores</t>
  </si>
  <si>
    <t>165 x 165 mm</t>
  </si>
  <si>
    <t>184 x 261 mm</t>
  </si>
  <si>
    <t>250 x 250 mm</t>
  </si>
  <si>
    <t>115 x 225 mm</t>
  </si>
  <si>
    <t xml:space="preserve">FICHA A </t>
  </si>
  <si>
    <t xml:space="preserve">IMPRESIÓN </t>
  </si>
  <si>
    <t>(*)</t>
  </si>
  <si>
    <t>FABRICACIÓN</t>
  </si>
  <si>
    <t>PAPEL                                             (FSC/PEFC)</t>
  </si>
  <si>
    <t xml:space="preserve">Offset blanco 90 gr. </t>
  </si>
  <si>
    <t xml:space="preserve">Offset blanco 80 gr. </t>
  </si>
  <si>
    <t xml:space="preserve">1 color                  reverso </t>
  </si>
  <si>
    <t>IMPRESIÓN LOGO FERIAS (EN ANVERSO)</t>
  </si>
  <si>
    <t>IMPORTE FABRICACIÓN</t>
  </si>
  <si>
    <t>IMPORTE IMPRESIÓN LOGOS</t>
  </si>
  <si>
    <t xml:space="preserve">IMPORTE SOBRES VIP </t>
  </si>
  <si>
    <t>SOBRES KRAFT</t>
  </si>
  <si>
    <t>Entelado                                                            360x260 mm</t>
  </si>
  <si>
    <t>Sin impresión</t>
  </si>
  <si>
    <t>Verjurado                                                                                 360 x 260 mm</t>
  </si>
  <si>
    <t>1/1</t>
  </si>
  <si>
    <t>4/1</t>
  </si>
  <si>
    <t>(**)</t>
  </si>
  <si>
    <t>1/0</t>
  </si>
  <si>
    <t>(**): Enfondado 4 colores + texto reverso en negro</t>
  </si>
  <si>
    <t>(*):  Enfondado anverso y reverso 1 color directo (textos de logos y solapa por calado)</t>
  </si>
  <si>
    <t xml:space="preserve">1 color </t>
  </si>
  <si>
    <t>PRECIO MÁXIMO POR MILLAR</t>
  </si>
  <si>
    <t>PRECIO OFERTADO POR MILLAR (B)</t>
  </si>
  <si>
    <t>IMPORTE SOBRES KRAFT</t>
  </si>
  <si>
    <t>UNID. PREVISTAS POR PEDIDO</t>
  </si>
  <si>
    <t>UNID. TOTALES PREVISTAS (A)</t>
  </si>
  <si>
    <t>IMPORTE TOTAL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</si>
</sst>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01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78">
    <xf numFmtId="0" fontId="19" fillId="0" borderId="0" xfId="0" applyFont="1"/>
    <xf numFmtId="0" fontId="19" fillId="33" borderId="0" xfId="0" applyFont="1" applyFill="1" applyAlignment="1">
      <alignment horizontal="center" vertical="center"/>
    </xf>
    <xf numFmtId="164" fontId="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3" fontId="0" fillId="33" borderId="10" xfId="0" applyNumberFormat="1" applyFont="1" applyFill="1" applyBorder="1" applyAlignment="1">
      <alignment horizontal="center" vertical="center"/>
    </xf>
    <xf numFmtId="3" fontId="0" fillId="33" borderId="10" xfId="0" applyNumberFormat="1" applyFont="1" applyFill="1" applyBorder="1" applyAlignment="1">
      <alignment horizontal="center" vertical="center" wrapText="1"/>
    </xf>
    <xf numFmtId="3" fontId="0" fillId="33" borderId="0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19" fillId="33" borderId="10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165" fontId="21" fillId="33" borderId="0" xfId="0" applyNumberFormat="1" applyFont="1" applyFill="1" applyBorder="1" applyAlignment="1">
      <alignment horizontal="center" vertical="center"/>
    </xf>
    <xf numFmtId="3" fontId="19" fillId="33" borderId="10" xfId="0" applyNumberFormat="1" applyFont="1" applyFill="1" applyBorder="1" applyAlignment="1">
      <alignment horizontal="center" vertical="center"/>
    </xf>
    <xf numFmtId="0" fontId="19" fillId="33" borderId="0" xfId="0" applyFont="1" applyFill="1" applyBorder="1" applyAlignment="1">
      <alignment horizontal="center" vertical="center" wrapText="1"/>
    </xf>
    <xf numFmtId="3" fontId="0" fillId="33" borderId="10" xfId="0" applyNumberFormat="1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3" fontId="0" fillId="33" borderId="10" xfId="0" applyNumberFormat="1" applyFont="1" applyFill="1" applyBorder="1" applyAlignment="1">
      <alignment horizontal="center" vertical="center" wrapText="1"/>
    </xf>
    <xf numFmtId="164" fontId="0" fillId="35" borderId="10" xfId="0" applyNumberFormat="1" applyFont="1" applyFill="1" applyBorder="1" applyAlignment="1">
      <alignment horizontal="center" vertical="center" wrapText="1"/>
    </xf>
    <xf numFmtId="0" fontId="25" fillId="33" borderId="10" xfId="0" applyFont="1" applyFill="1" applyBorder="1" applyAlignment="1">
      <alignment horizontal="center" vertical="center" wrapText="1"/>
    </xf>
    <xf numFmtId="0" fontId="25" fillId="33" borderId="10" xfId="0" applyFont="1" applyFill="1" applyBorder="1" applyAlignment="1">
      <alignment horizontal="center" vertical="center"/>
    </xf>
    <xf numFmtId="0" fontId="25" fillId="35" borderId="14" xfId="0" quotePrefix="1" applyFont="1" applyFill="1" applyBorder="1" applyAlignment="1">
      <alignment horizontal="center" vertical="center" wrapText="1"/>
    </xf>
    <xf numFmtId="0" fontId="26" fillId="0" borderId="0" xfId="0" applyFont="1"/>
    <xf numFmtId="0" fontId="25" fillId="33" borderId="10" xfId="0" quotePrefix="1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3" fontId="19" fillId="33" borderId="0" xfId="0" applyNumberFormat="1" applyFont="1" applyFill="1" applyBorder="1" applyAlignment="1">
      <alignment horizontal="center" vertical="center" wrapText="1"/>
    </xf>
    <xf numFmtId="164" fontId="0" fillId="33" borderId="0" xfId="0" applyNumberFormat="1" applyFont="1" applyFill="1" applyBorder="1" applyAlignment="1">
      <alignment horizontal="center" vertical="center" wrapText="1"/>
    </xf>
    <xf numFmtId="49" fontId="19" fillId="33" borderId="0" xfId="0" applyNumberFormat="1" applyFont="1" applyFill="1" applyBorder="1" applyAlignment="1">
      <alignment horizontal="center" vertical="center" wrapText="1"/>
    </xf>
    <xf numFmtId="3" fontId="0" fillId="33" borderId="0" xfId="0" applyNumberFormat="1" applyFont="1" applyFill="1" applyBorder="1" applyAlignment="1">
      <alignment horizontal="center" vertical="center"/>
    </xf>
    <xf numFmtId="165" fontId="0" fillId="33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 wrapText="1"/>
    </xf>
    <xf numFmtId="0" fontId="20" fillId="33" borderId="0" xfId="0" applyFont="1" applyFill="1" applyBorder="1" applyAlignment="1">
      <alignment horizontal="center" vertical="center" wrapText="1"/>
    </xf>
    <xf numFmtId="164" fontId="0" fillId="33" borderId="0" xfId="0" applyNumberFormat="1" applyFont="1" applyFill="1" applyBorder="1" applyAlignment="1">
      <alignment horizontal="center" vertical="center"/>
    </xf>
    <xf numFmtId="164" fontId="19" fillId="33" borderId="0" xfId="0" applyNumberFormat="1" applyFont="1" applyFill="1" applyBorder="1" applyAlignment="1">
      <alignment horizontal="center" vertical="center" wrapText="1"/>
    </xf>
    <xf numFmtId="3" fontId="19" fillId="33" borderId="11" xfId="0" applyNumberFormat="1" applyFont="1" applyFill="1" applyBorder="1" applyAlignment="1">
      <alignment horizontal="center" vertical="center" wrapText="1"/>
    </xf>
    <xf numFmtId="0" fontId="19" fillId="33" borderId="0" xfId="0" applyFont="1" applyFill="1"/>
    <xf numFmtId="3" fontId="0" fillId="0" borderId="10" xfId="0" applyNumberFormat="1" applyFont="1" applyFill="1" applyBorder="1" applyAlignment="1">
      <alignment horizontal="center" vertical="center" wrapText="1"/>
    </xf>
    <xf numFmtId="4" fontId="0" fillId="33" borderId="10" xfId="0" applyNumberFormat="1" applyFont="1" applyFill="1" applyBorder="1" applyAlignment="1">
      <alignment horizontal="center" vertical="center" wrapText="1"/>
    </xf>
    <xf numFmtId="4" fontId="21" fillId="33" borderId="10" xfId="0" applyNumberFormat="1" applyFont="1" applyFill="1" applyBorder="1" applyAlignment="1">
      <alignment horizontal="center" vertical="center"/>
    </xf>
    <xf numFmtId="3" fontId="21" fillId="33" borderId="10" xfId="0" applyNumberFormat="1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/>
    </xf>
    <xf numFmtId="0" fontId="24" fillId="33" borderId="15" xfId="0" applyFont="1" applyFill="1" applyBorder="1" applyAlignment="1">
      <alignment horizontal="center" vertical="center"/>
    </xf>
    <xf numFmtId="0" fontId="24" fillId="33" borderId="16" xfId="0" applyFont="1" applyFill="1" applyBorder="1" applyAlignment="1">
      <alignment horizontal="center" vertical="center"/>
    </xf>
    <xf numFmtId="0" fontId="19" fillId="33" borderId="0" xfId="0" applyFont="1" applyFill="1" applyBorder="1" applyAlignment="1">
      <alignment horizontal="left" vertical="center" wrapText="1"/>
    </xf>
    <xf numFmtId="0" fontId="27" fillId="33" borderId="0" xfId="0" applyFont="1" applyFill="1" applyBorder="1" applyAlignment="1">
      <alignment horizontal="left" vertical="center" wrapText="1"/>
    </xf>
    <xf numFmtId="0" fontId="25" fillId="33" borderId="14" xfId="0" quotePrefix="1" applyFont="1" applyFill="1" applyBorder="1" applyAlignment="1">
      <alignment horizontal="center" vertical="center" wrapText="1"/>
    </xf>
    <xf numFmtId="0" fontId="25" fillId="33" borderId="16" xfId="0" quotePrefix="1" applyFont="1" applyFill="1" applyBorder="1" applyAlignment="1">
      <alignment horizontal="center" vertical="center" wrapText="1"/>
    </xf>
    <xf numFmtId="165" fontId="21" fillId="33" borderId="14" xfId="0" applyNumberFormat="1" applyFont="1" applyFill="1" applyBorder="1" applyAlignment="1">
      <alignment horizontal="center" vertical="center"/>
    </xf>
    <xf numFmtId="165" fontId="21" fillId="33" borderId="16" xfId="0" applyNumberFormat="1" applyFont="1" applyFill="1" applyBorder="1" applyAlignment="1">
      <alignment horizontal="center" vertical="center"/>
    </xf>
    <xf numFmtId="0" fontId="22" fillId="33" borderId="14" xfId="0" applyFont="1" applyFill="1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164" fontId="19" fillId="33" borderId="11" xfId="0" applyNumberFormat="1" applyFont="1" applyFill="1" applyBorder="1" applyAlignment="1">
      <alignment horizontal="center" vertical="center" wrapText="1"/>
    </xf>
    <xf numFmtId="164" fontId="19" fillId="33" borderId="13" xfId="0" applyNumberFormat="1" applyFont="1" applyFill="1" applyBorder="1" applyAlignment="1">
      <alignment horizontal="center" vertical="center" wrapText="1"/>
    </xf>
    <xf numFmtId="165" fontId="21" fillId="33" borderId="15" xfId="0" applyNumberFormat="1" applyFont="1" applyFill="1" applyBorder="1" applyAlignment="1">
      <alignment horizontal="center" vertical="center"/>
    </xf>
    <xf numFmtId="49" fontId="19" fillId="33" borderId="11" xfId="0" applyNumberFormat="1" applyFont="1" applyFill="1" applyBorder="1" applyAlignment="1">
      <alignment horizontal="center" vertical="center" wrapText="1"/>
    </xf>
    <xf numFmtId="49" fontId="19" fillId="33" borderId="13" xfId="0" applyNumberFormat="1" applyFont="1" applyFill="1" applyBorder="1" applyAlignment="1">
      <alignment horizontal="center" vertical="center" wrapText="1"/>
    </xf>
    <xf numFmtId="0" fontId="23" fillId="34" borderId="0" xfId="0" applyFont="1" applyFill="1" applyAlignment="1">
      <alignment horizontal="center" vertical="center"/>
    </xf>
    <xf numFmtId="49" fontId="21" fillId="33" borderId="14" xfId="0" applyNumberFormat="1" applyFont="1" applyFill="1" applyBorder="1" applyAlignment="1">
      <alignment horizontal="center" vertical="center"/>
    </xf>
    <xf numFmtId="49" fontId="21" fillId="33" borderId="15" xfId="0" applyNumberFormat="1" applyFont="1" applyFill="1" applyBorder="1" applyAlignment="1">
      <alignment horizontal="center" vertical="center"/>
    </xf>
    <xf numFmtId="49" fontId="21" fillId="33" borderId="16" xfId="0" applyNumberFormat="1" applyFont="1" applyFill="1" applyBorder="1" applyAlignment="1">
      <alignment horizontal="center" vertical="center"/>
    </xf>
    <xf numFmtId="4" fontId="21" fillId="33" borderId="14" xfId="0" applyNumberFormat="1" applyFont="1" applyFill="1" applyBorder="1" applyAlignment="1">
      <alignment horizontal="center" vertical="center"/>
    </xf>
    <xf numFmtId="4" fontId="21" fillId="33" borderId="16" xfId="0" applyNumberFormat="1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49" fontId="19" fillId="33" borderId="12" xfId="0" applyNumberFormat="1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49" fontId="0" fillId="33" borderId="13" xfId="0" applyNumberFormat="1" applyFont="1" applyFill="1" applyBorder="1" applyAlignment="1">
      <alignment horizontal="center" vertical="center" wrapText="1"/>
    </xf>
    <xf numFmtId="3" fontId="19" fillId="33" borderId="11" xfId="0" applyNumberFormat="1" applyFont="1" applyFill="1" applyBorder="1" applyAlignment="1">
      <alignment horizontal="center" vertical="center" wrapText="1"/>
    </xf>
    <xf numFmtId="3" fontId="19" fillId="33" borderId="12" xfId="0" applyNumberFormat="1" applyFont="1" applyFill="1" applyBorder="1" applyAlignment="1">
      <alignment horizontal="center" vertical="center" wrapText="1"/>
    </xf>
    <xf numFmtId="3" fontId="19" fillId="33" borderId="13" xfId="0" applyNumberFormat="1" applyFont="1" applyFill="1" applyBorder="1" applyAlignment="1">
      <alignment horizontal="center" vertical="center" wrapText="1"/>
    </xf>
    <xf numFmtId="3" fontId="0" fillId="33" borderId="11" xfId="0" applyNumberFormat="1" applyFont="1" applyFill="1" applyBorder="1" applyAlignment="1">
      <alignment horizontal="center" vertical="center" wrapText="1"/>
    </xf>
    <xf numFmtId="3" fontId="0" fillId="33" borderId="12" xfId="0" applyNumberFormat="1" applyFont="1" applyFill="1" applyBorder="1" applyAlignment="1">
      <alignment horizontal="center" vertical="center" wrapText="1"/>
    </xf>
    <xf numFmtId="3" fontId="0" fillId="33" borderId="13" xfId="0" applyNumberFormat="1" applyFont="1" applyFill="1" applyBorder="1" applyAlignment="1">
      <alignment horizontal="center" vertical="center" wrapText="1"/>
    </xf>
    <xf numFmtId="164" fontId="21" fillId="33" borderId="10" xfId="0" applyNumberFormat="1" applyFont="1" applyFill="1" applyBorder="1" applyAlignment="1" applyProtection="1">
      <alignment horizontal="center" vertical="center"/>
      <protection locked="0"/>
    </xf>
    <xf numFmtId="4" fontId="21" fillId="33" borderId="10" xfId="0" applyNumberFormat="1" applyFont="1" applyFill="1" applyBorder="1" applyAlignment="1" applyProtection="1">
      <alignment horizontal="center" vertical="center" wrapText="1"/>
      <protection locked="0"/>
    </xf>
    <xf numFmtId="4" fontId="21" fillId="33" borderId="10" xfId="0" applyNumberFormat="1" applyFont="1" applyFill="1" applyBorder="1" applyAlignment="1" applyProtection="1">
      <alignment horizontal="center" vertical="center"/>
      <protection locked="0"/>
    </xf>
    <xf numFmtId="4" fontId="0" fillId="33" borderId="10" xfId="0" applyNumberFormat="1" applyFont="1" applyFill="1" applyBorder="1" applyAlignment="1" applyProtection="1">
      <alignment horizontal="center" vertical="center"/>
      <protection locked="0"/>
    </xf>
  </cellXfs>
  <cellStyles count="201">
    <cellStyle name="20% - Énfasis1" xfId="19" builtinId="30" customBuiltin="1"/>
    <cellStyle name="20% - Énfasis1 10" xfId="163"/>
    <cellStyle name="20% - Énfasis1 11" xfId="176"/>
    <cellStyle name="20% - Énfasis1 12" xfId="189"/>
    <cellStyle name="20% - Énfasis1 13" xfId="44"/>
    <cellStyle name="20% - Énfasis1 2" xfId="58"/>
    <cellStyle name="20% - Énfasis1 3" xfId="72"/>
    <cellStyle name="20% - Énfasis1 4" xfId="85"/>
    <cellStyle name="20% - Énfasis1 5" xfId="98"/>
    <cellStyle name="20% - Énfasis1 6" xfId="111"/>
    <cellStyle name="20% - Énfasis1 7" xfId="124"/>
    <cellStyle name="20% - Énfasis1 8" xfId="137"/>
    <cellStyle name="20% - Énfasis1 9" xfId="150"/>
    <cellStyle name="20% - Énfasis2" xfId="23" builtinId="34" customBuiltin="1"/>
    <cellStyle name="20% - Énfasis2 10" xfId="165"/>
    <cellStyle name="20% - Énfasis2 11" xfId="178"/>
    <cellStyle name="20% - Énfasis2 12" xfId="191"/>
    <cellStyle name="20% - Énfasis2 13" xfId="46"/>
    <cellStyle name="20% - Énfasis2 2" xfId="60"/>
    <cellStyle name="20% - Énfasis2 3" xfId="74"/>
    <cellStyle name="20% - Énfasis2 4" xfId="87"/>
    <cellStyle name="20% - Énfasis2 5" xfId="100"/>
    <cellStyle name="20% - Énfasis2 6" xfId="113"/>
    <cellStyle name="20% - Énfasis2 7" xfId="126"/>
    <cellStyle name="20% - Énfasis2 8" xfId="139"/>
    <cellStyle name="20% - Énfasis2 9" xfId="152"/>
    <cellStyle name="20% - Énfasis3" xfId="27" builtinId="38" customBuiltin="1"/>
    <cellStyle name="20% - Énfasis3 10" xfId="167"/>
    <cellStyle name="20% - Énfasis3 11" xfId="180"/>
    <cellStyle name="20% - Énfasis3 12" xfId="193"/>
    <cellStyle name="20% - Énfasis3 13" xfId="48"/>
    <cellStyle name="20% - Énfasis3 2" xfId="62"/>
    <cellStyle name="20% - Énfasis3 3" xfId="76"/>
    <cellStyle name="20% - Énfasis3 4" xfId="89"/>
    <cellStyle name="20% - Énfasis3 5" xfId="102"/>
    <cellStyle name="20% - Énfasis3 6" xfId="115"/>
    <cellStyle name="20% - Énfasis3 7" xfId="128"/>
    <cellStyle name="20% - Énfasis3 8" xfId="141"/>
    <cellStyle name="20% - Énfasis3 9" xfId="154"/>
    <cellStyle name="20% - Énfasis4" xfId="31" builtinId="42" customBuiltin="1"/>
    <cellStyle name="20% - Énfasis4 10" xfId="169"/>
    <cellStyle name="20% - Énfasis4 11" xfId="182"/>
    <cellStyle name="20% - Énfasis4 12" xfId="195"/>
    <cellStyle name="20% - Énfasis4 13" xfId="50"/>
    <cellStyle name="20% - Énfasis4 2" xfId="64"/>
    <cellStyle name="20% - Énfasis4 3" xfId="78"/>
    <cellStyle name="20% - Énfasis4 4" xfId="91"/>
    <cellStyle name="20% - Énfasis4 5" xfId="104"/>
    <cellStyle name="20% - Énfasis4 6" xfId="117"/>
    <cellStyle name="20% - Énfasis4 7" xfId="130"/>
    <cellStyle name="20% - Énfasis4 8" xfId="143"/>
    <cellStyle name="20% - Énfasis4 9" xfId="156"/>
    <cellStyle name="20% - Énfasis5" xfId="35" builtinId="46" customBuiltin="1"/>
    <cellStyle name="20% - Énfasis5 10" xfId="171"/>
    <cellStyle name="20% - Énfasis5 11" xfId="184"/>
    <cellStyle name="20% - Énfasis5 12" xfId="197"/>
    <cellStyle name="20% - Énfasis5 13" xfId="52"/>
    <cellStyle name="20% - Énfasis5 2" xfId="66"/>
    <cellStyle name="20% - Énfasis5 3" xfId="80"/>
    <cellStyle name="20% - Énfasis5 4" xfId="93"/>
    <cellStyle name="20% - Énfasis5 5" xfId="106"/>
    <cellStyle name="20% - Énfasis5 6" xfId="119"/>
    <cellStyle name="20% - Énfasis5 7" xfId="132"/>
    <cellStyle name="20% - Énfasis5 8" xfId="145"/>
    <cellStyle name="20% - Énfasis5 9" xfId="158"/>
    <cellStyle name="20% - Énfasis6" xfId="39" builtinId="50" customBuiltin="1"/>
    <cellStyle name="20% - Énfasis6 10" xfId="173"/>
    <cellStyle name="20% - Énfasis6 11" xfId="186"/>
    <cellStyle name="20% - Énfasis6 12" xfId="199"/>
    <cellStyle name="20% - Énfasis6 13" xfId="54"/>
    <cellStyle name="20% - Énfasis6 2" xfId="68"/>
    <cellStyle name="20% - Énfasis6 3" xfId="82"/>
    <cellStyle name="20% - Énfasis6 4" xfId="95"/>
    <cellStyle name="20% - Énfasis6 5" xfId="108"/>
    <cellStyle name="20% - Énfasis6 6" xfId="121"/>
    <cellStyle name="20% - Énfasis6 7" xfId="134"/>
    <cellStyle name="20% - Énfasis6 8" xfId="147"/>
    <cellStyle name="20% - Énfasis6 9" xfId="160"/>
    <cellStyle name="40% - Énfasis1" xfId="20" builtinId="31" customBuiltin="1"/>
    <cellStyle name="40% - Énfasis1 10" xfId="164"/>
    <cellStyle name="40% - Énfasis1 11" xfId="177"/>
    <cellStyle name="40% - Énfasis1 12" xfId="190"/>
    <cellStyle name="40% - Énfasis1 13" xfId="45"/>
    <cellStyle name="40% - Énfasis1 2" xfId="59"/>
    <cellStyle name="40% - Énfasis1 3" xfId="73"/>
    <cellStyle name="40% - Énfasis1 4" xfId="86"/>
    <cellStyle name="40% - Énfasis1 5" xfId="99"/>
    <cellStyle name="40% - Énfasis1 6" xfId="112"/>
    <cellStyle name="40% - Énfasis1 7" xfId="125"/>
    <cellStyle name="40% - Énfasis1 8" xfId="138"/>
    <cellStyle name="40% - Énfasis1 9" xfId="151"/>
    <cellStyle name="40% - Énfasis2" xfId="24" builtinId="35" customBuiltin="1"/>
    <cellStyle name="40% - Énfasis2 10" xfId="166"/>
    <cellStyle name="40% - Énfasis2 11" xfId="179"/>
    <cellStyle name="40% - Énfasis2 12" xfId="192"/>
    <cellStyle name="40% - Énfasis2 13" xfId="47"/>
    <cellStyle name="40% - Énfasis2 2" xfId="61"/>
    <cellStyle name="40% - Énfasis2 3" xfId="75"/>
    <cellStyle name="40% - Énfasis2 4" xfId="88"/>
    <cellStyle name="40% - Énfasis2 5" xfId="101"/>
    <cellStyle name="40% - Énfasis2 6" xfId="114"/>
    <cellStyle name="40% - Énfasis2 7" xfId="127"/>
    <cellStyle name="40% - Énfasis2 8" xfId="140"/>
    <cellStyle name="40% - Énfasis2 9" xfId="153"/>
    <cellStyle name="40% - Énfasis3" xfId="28" builtinId="39" customBuiltin="1"/>
    <cellStyle name="40% - Énfasis3 10" xfId="168"/>
    <cellStyle name="40% - Énfasis3 11" xfId="181"/>
    <cellStyle name="40% - Énfasis3 12" xfId="194"/>
    <cellStyle name="40% - Énfasis3 13" xfId="49"/>
    <cellStyle name="40% - Énfasis3 2" xfId="63"/>
    <cellStyle name="40% - Énfasis3 3" xfId="77"/>
    <cellStyle name="40% - Énfasis3 4" xfId="90"/>
    <cellStyle name="40% - Énfasis3 5" xfId="103"/>
    <cellStyle name="40% - Énfasis3 6" xfId="116"/>
    <cellStyle name="40% - Énfasis3 7" xfId="129"/>
    <cellStyle name="40% - Énfasis3 8" xfId="142"/>
    <cellStyle name="40% - Énfasis3 9" xfId="155"/>
    <cellStyle name="40% - Énfasis4" xfId="32" builtinId="43" customBuiltin="1"/>
    <cellStyle name="40% - Énfasis4 10" xfId="170"/>
    <cellStyle name="40% - Énfasis4 11" xfId="183"/>
    <cellStyle name="40% - Énfasis4 12" xfId="196"/>
    <cellStyle name="40% - Énfasis4 13" xfId="51"/>
    <cellStyle name="40% - Énfasis4 2" xfId="65"/>
    <cellStyle name="40% - Énfasis4 3" xfId="79"/>
    <cellStyle name="40% - Énfasis4 4" xfId="92"/>
    <cellStyle name="40% - Énfasis4 5" xfId="105"/>
    <cellStyle name="40% - Énfasis4 6" xfId="118"/>
    <cellStyle name="40% - Énfasis4 7" xfId="131"/>
    <cellStyle name="40% - Énfasis4 8" xfId="144"/>
    <cellStyle name="40% - Énfasis4 9" xfId="157"/>
    <cellStyle name="40% - Énfasis5" xfId="36" builtinId="47" customBuiltin="1"/>
    <cellStyle name="40% - Énfasis5 10" xfId="172"/>
    <cellStyle name="40% - Énfasis5 11" xfId="185"/>
    <cellStyle name="40% - Énfasis5 12" xfId="198"/>
    <cellStyle name="40% - Énfasis5 13" xfId="53"/>
    <cellStyle name="40% - Énfasis5 2" xfId="67"/>
    <cellStyle name="40% - Énfasis5 3" xfId="81"/>
    <cellStyle name="40% - Énfasis5 4" xfId="94"/>
    <cellStyle name="40% - Énfasis5 5" xfId="107"/>
    <cellStyle name="40% - Énfasis5 6" xfId="120"/>
    <cellStyle name="40% - Énfasis5 7" xfId="133"/>
    <cellStyle name="40% - Énfasis5 8" xfId="146"/>
    <cellStyle name="40% - Énfasis5 9" xfId="159"/>
    <cellStyle name="40% - Énfasis6" xfId="40" builtinId="51" customBuiltin="1"/>
    <cellStyle name="40% - Énfasis6 10" xfId="174"/>
    <cellStyle name="40% - Énfasis6 11" xfId="187"/>
    <cellStyle name="40% - Énfasis6 12" xfId="200"/>
    <cellStyle name="40% - Énfasis6 13" xfId="55"/>
    <cellStyle name="40% - Énfasis6 2" xfId="69"/>
    <cellStyle name="40% - Énfasis6 3" xfId="83"/>
    <cellStyle name="40% - Énfasis6 4" xfId="96"/>
    <cellStyle name="40% - Énfasis6 5" xfId="109"/>
    <cellStyle name="40% - Énfasis6 6" xfId="122"/>
    <cellStyle name="40% - Énfasis6 7" xfId="135"/>
    <cellStyle name="40% - Énfasis6 8" xfId="148"/>
    <cellStyle name="40% - Énfasis6 9" xfId="16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56"/>
    <cellStyle name="Normal 3" xfId="70"/>
    <cellStyle name="Normal 4" xfId="42"/>
    <cellStyle name="Notas" xfId="15" builtinId="10" customBuiltin="1"/>
    <cellStyle name="Notas 10" xfId="162"/>
    <cellStyle name="Notas 11" xfId="175"/>
    <cellStyle name="Notas 12" xfId="188"/>
    <cellStyle name="Notas 13" xfId="43"/>
    <cellStyle name="Notas 2" xfId="57"/>
    <cellStyle name="Notas 3" xfId="71"/>
    <cellStyle name="Notas 4" xfId="84"/>
    <cellStyle name="Notas 5" xfId="97"/>
    <cellStyle name="Notas 6" xfId="110"/>
    <cellStyle name="Notas 7" xfId="123"/>
    <cellStyle name="Notas 8" xfId="136"/>
    <cellStyle name="Notas 9" xfId="149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showGridLines="0" tabSelected="1" topLeftCell="A31" zoomScaleNormal="100" zoomScaleSheetLayoutView="90" workbookViewId="0">
      <selection activeCell="G31" sqref="G31"/>
    </sheetView>
  </sheetViews>
  <sheetFormatPr baseColWidth="10" defaultRowHeight="12.75" x14ac:dyDescent="0.2"/>
  <cols>
    <col min="1" max="1" width="15.5703125" customWidth="1"/>
    <col min="2" max="2" width="13.5703125" customWidth="1"/>
    <col min="3" max="3" width="12.85546875" customWidth="1"/>
    <col min="4" max="7" width="12.7109375" customWidth="1"/>
    <col min="8" max="8" width="14" customWidth="1"/>
    <col min="9" max="9" width="12.28515625" customWidth="1"/>
    <col min="10" max="10" width="14.85546875" customWidth="1"/>
    <col min="11" max="14" width="12.28515625" customWidth="1"/>
  </cols>
  <sheetData>
    <row r="1" spans="1:8" ht="42" customHeight="1" x14ac:dyDescent="0.2">
      <c r="A1" s="39" t="s">
        <v>15</v>
      </c>
      <c r="B1" s="40"/>
      <c r="C1" s="40"/>
      <c r="D1" s="40"/>
      <c r="E1" s="40"/>
      <c r="F1" s="40"/>
      <c r="G1" s="40"/>
      <c r="H1" s="41"/>
    </row>
    <row r="3" spans="1:8" s="1" customFormat="1" ht="32.450000000000003" customHeight="1" x14ac:dyDescent="0.2">
      <c r="A3" s="57" t="s">
        <v>2</v>
      </c>
      <c r="B3" s="57"/>
      <c r="C3" s="57"/>
      <c r="D3" s="57"/>
      <c r="E3" s="57"/>
      <c r="F3" s="57"/>
      <c r="G3" s="57"/>
      <c r="H3" s="57"/>
    </row>
    <row r="4" spans="1:8" ht="12" customHeight="1" x14ac:dyDescent="0.25">
      <c r="A4" s="7"/>
    </row>
    <row r="5" spans="1:8" ht="30" customHeight="1" x14ac:dyDescent="0.2">
      <c r="A5" s="48" t="s">
        <v>18</v>
      </c>
      <c r="B5" s="49"/>
      <c r="C5" s="49"/>
      <c r="D5" s="49"/>
      <c r="E5" s="49"/>
      <c r="F5" s="49"/>
      <c r="G5" s="49"/>
      <c r="H5" s="50"/>
    </row>
    <row r="6" spans="1:8" s="20" customFormat="1" ht="47.45" customHeight="1" x14ac:dyDescent="0.2">
      <c r="A6" s="17" t="s">
        <v>9</v>
      </c>
      <c r="B6" s="17" t="s">
        <v>19</v>
      </c>
      <c r="C6" s="17" t="s">
        <v>1</v>
      </c>
      <c r="D6" s="17" t="s">
        <v>6</v>
      </c>
      <c r="E6" s="19" t="s">
        <v>38</v>
      </c>
      <c r="F6" s="17" t="s">
        <v>39</v>
      </c>
      <c r="G6" s="44" t="s">
        <v>7</v>
      </c>
      <c r="H6" s="45"/>
    </row>
    <row r="7" spans="1:8" ht="40.9" customHeight="1" x14ac:dyDescent="0.2">
      <c r="A7" s="38" t="s">
        <v>4</v>
      </c>
      <c r="B7" s="9" t="s">
        <v>20</v>
      </c>
      <c r="C7" s="52" t="s">
        <v>22</v>
      </c>
      <c r="D7" s="15">
        <v>120000</v>
      </c>
      <c r="E7" s="16">
        <v>16</v>
      </c>
      <c r="F7" s="74"/>
      <c r="G7" s="46">
        <f>D7*F7/1000</f>
        <v>0</v>
      </c>
      <c r="H7" s="47"/>
    </row>
    <row r="8" spans="1:8" ht="40.15" customHeight="1" x14ac:dyDescent="0.2">
      <c r="A8" s="38" t="s">
        <v>5</v>
      </c>
      <c r="B8" s="9" t="s">
        <v>21</v>
      </c>
      <c r="C8" s="53"/>
      <c r="D8" s="15">
        <v>150000</v>
      </c>
      <c r="E8" s="16">
        <v>20</v>
      </c>
      <c r="F8" s="74"/>
      <c r="G8" s="46">
        <f>D8*F8/1000</f>
        <v>0</v>
      </c>
      <c r="H8" s="47"/>
    </row>
    <row r="9" spans="1:8" ht="9.6" customHeight="1" x14ac:dyDescent="0.2">
      <c r="A9" s="12"/>
      <c r="B9" s="23"/>
      <c r="C9" s="31"/>
      <c r="D9" s="6"/>
      <c r="E9" s="24"/>
      <c r="F9" s="10"/>
      <c r="G9" s="10"/>
      <c r="H9" s="10"/>
    </row>
    <row r="10" spans="1:8" ht="32.450000000000003" customHeight="1" x14ac:dyDescent="0.2">
      <c r="A10" s="12"/>
      <c r="B10" s="23"/>
      <c r="C10" s="31"/>
      <c r="D10" s="6"/>
      <c r="E10" s="46" t="s">
        <v>24</v>
      </c>
      <c r="F10" s="47"/>
      <c r="G10" s="61">
        <f>SUM(G7:H9)</f>
        <v>0</v>
      </c>
      <c r="H10" s="62"/>
    </row>
    <row r="11" spans="1:8" ht="15.6" customHeight="1" x14ac:dyDescent="0.2">
      <c r="A11" s="12"/>
      <c r="B11" s="23"/>
      <c r="C11" s="31"/>
      <c r="D11" s="6"/>
      <c r="E11" s="24"/>
      <c r="F11" s="10"/>
      <c r="G11" s="10"/>
      <c r="H11" s="10"/>
    </row>
    <row r="12" spans="1:8" ht="30.6" customHeight="1" x14ac:dyDescent="0.2">
      <c r="A12" s="48" t="s">
        <v>23</v>
      </c>
      <c r="B12" s="49"/>
      <c r="C12" s="49"/>
      <c r="D12" s="49"/>
      <c r="E12" s="49"/>
      <c r="F12" s="49"/>
      <c r="G12" s="49"/>
      <c r="H12" s="50"/>
    </row>
    <row r="13" spans="1:8" s="20" customFormat="1" ht="55.15" customHeight="1" x14ac:dyDescent="0.2">
      <c r="A13" s="17" t="s">
        <v>9</v>
      </c>
      <c r="B13" s="18" t="s">
        <v>16</v>
      </c>
      <c r="C13" s="17" t="s">
        <v>8</v>
      </c>
      <c r="D13" s="17" t="s">
        <v>41</v>
      </c>
      <c r="E13" s="17" t="s">
        <v>42</v>
      </c>
      <c r="F13" s="19" t="s">
        <v>38</v>
      </c>
      <c r="G13" s="21" t="s">
        <v>39</v>
      </c>
      <c r="H13" s="21" t="s">
        <v>7</v>
      </c>
    </row>
    <row r="14" spans="1:8" ht="24.6" customHeight="1" x14ac:dyDescent="0.2">
      <c r="A14" s="63" t="s">
        <v>4</v>
      </c>
      <c r="B14" s="71" t="s">
        <v>37</v>
      </c>
      <c r="C14" s="15">
        <v>1</v>
      </c>
      <c r="D14" s="15">
        <v>1000</v>
      </c>
      <c r="E14" s="15">
        <f>C14*D14</f>
        <v>1000</v>
      </c>
      <c r="F14" s="16">
        <v>33</v>
      </c>
      <c r="G14" s="75"/>
      <c r="H14" s="35">
        <f>E14*G14/1000</f>
        <v>0</v>
      </c>
    </row>
    <row r="15" spans="1:8" ht="24.6" customHeight="1" x14ac:dyDescent="0.2">
      <c r="A15" s="66"/>
      <c r="B15" s="72"/>
      <c r="C15" s="15">
        <v>3</v>
      </c>
      <c r="D15" s="15">
        <v>3000</v>
      </c>
      <c r="E15" s="15">
        <f>C15*D15</f>
        <v>9000</v>
      </c>
      <c r="F15" s="16">
        <v>33</v>
      </c>
      <c r="G15" s="75"/>
      <c r="H15" s="35">
        <f t="shared" ref="H15:H24" si="0">E15*G15/1000</f>
        <v>0</v>
      </c>
    </row>
    <row r="16" spans="1:8" ht="24.6" customHeight="1" x14ac:dyDescent="0.2">
      <c r="A16" s="66"/>
      <c r="B16" s="72"/>
      <c r="C16" s="34">
        <v>2</v>
      </c>
      <c r="D16" s="15">
        <v>30000</v>
      </c>
      <c r="E16" s="15">
        <f>C16*D16</f>
        <v>60000</v>
      </c>
      <c r="F16" s="16">
        <v>5.5</v>
      </c>
      <c r="G16" s="75"/>
      <c r="H16" s="35">
        <f t="shared" si="0"/>
        <v>0</v>
      </c>
    </row>
    <row r="17" spans="1:8" ht="24.6" customHeight="1" x14ac:dyDescent="0.2">
      <c r="A17" s="64"/>
      <c r="B17" s="73"/>
      <c r="C17" s="15">
        <v>1</v>
      </c>
      <c r="D17" s="15">
        <v>50000</v>
      </c>
      <c r="E17" s="15">
        <f>C17*D17</f>
        <v>50000</v>
      </c>
      <c r="F17" s="16">
        <v>4.5</v>
      </c>
      <c r="G17" s="75"/>
      <c r="H17" s="35">
        <f t="shared" si="0"/>
        <v>0</v>
      </c>
    </row>
    <row r="18" spans="1:8" ht="24.6" customHeight="1" x14ac:dyDescent="0.2">
      <c r="A18" s="63" t="s">
        <v>5</v>
      </c>
      <c r="B18" s="68" t="s">
        <v>37</v>
      </c>
      <c r="C18" s="15">
        <v>1</v>
      </c>
      <c r="D18" s="11">
        <v>1000</v>
      </c>
      <c r="E18" s="11">
        <v>1000</v>
      </c>
      <c r="F18" s="16">
        <v>35</v>
      </c>
      <c r="G18" s="76"/>
      <c r="H18" s="35">
        <f t="shared" si="0"/>
        <v>0</v>
      </c>
    </row>
    <row r="19" spans="1:8" ht="24.6" customHeight="1" x14ac:dyDescent="0.2">
      <c r="A19" s="66"/>
      <c r="B19" s="69"/>
      <c r="C19" s="15">
        <v>1</v>
      </c>
      <c r="D19" s="11">
        <v>2000</v>
      </c>
      <c r="E19" s="11">
        <v>2000</v>
      </c>
      <c r="F19" s="16">
        <v>35</v>
      </c>
      <c r="G19" s="76"/>
      <c r="H19" s="35">
        <f t="shared" si="0"/>
        <v>0</v>
      </c>
    </row>
    <row r="20" spans="1:8" ht="24.6" customHeight="1" x14ac:dyDescent="0.2">
      <c r="A20" s="66"/>
      <c r="B20" s="69"/>
      <c r="C20" s="15">
        <v>1</v>
      </c>
      <c r="D20" s="11">
        <v>14000</v>
      </c>
      <c r="E20" s="11">
        <v>14000</v>
      </c>
      <c r="F20" s="16">
        <v>11.5</v>
      </c>
      <c r="G20" s="76"/>
      <c r="H20" s="35">
        <f t="shared" si="0"/>
        <v>0</v>
      </c>
    </row>
    <row r="21" spans="1:8" ht="24.6" customHeight="1" x14ac:dyDescent="0.2">
      <c r="A21" s="66"/>
      <c r="B21" s="69"/>
      <c r="C21" s="15">
        <v>1</v>
      </c>
      <c r="D21" s="11">
        <v>18000</v>
      </c>
      <c r="E21" s="11">
        <v>18000</v>
      </c>
      <c r="F21" s="16">
        <v>11.5</v>
      </c>
      <c r="G21" s="76"/>
      <c r="H21" s="35">
        <f t="shared" si="0"/>
        <v>0</v>
      </c>
    </row>
    <row r="22" spans="1:8" ht="24.6" customHeight="1" x14ac:dyDescent="0.2">
      <c r="A22" s="66"/>
      <c r="B22" s="70"/>
      <c r="C22" s="15">
        <v>1</v>
      </c>
      <c r="D22" s="11">
        <v>30000</v>
      </c>
      <c r="E22" s="11">
        <v>30000</v>
      </c>
      <c r="F22" s="16">
        <v>10</v>
      </c>
      <c r="G22" s="76"/>
      <c r="H22" s="35">
        <f t="shared" si="0"/>
        <v>0</v>
      </c>
    </row>
    <row r="23" spans="1:8" ht="24.6" customHeight="1" x14ac:dyDescent="0.2">
      <c r="A23" s="66"/>
      <c r="B23" s="68" t="s">
        <v>10</v>
      </c>
      <c r="C23" s="15">
        <v>1</v>
      </c>
      <c r="D23" s="11">
        <v>5000</v>
      </c>
      <c r="E23" s="11">
        <v>5000</v>
      </c>
      <c r="F23" s="16">
        <v>48</v>
      </c>
      <c r="G23" s="76"/>
      <c r="H23" s="35">
        <f t="shared" si="0"/>
        <v>0</v>
      </c>
    </row>
    <row r="24" spans="1:8" ht="24.6" customHeight="1" x14ac:dyDescent="0.2">
      <c r="A24" s="64"/>
      <c r="B24" s="70"/>
      <c r="C24" s="15">
        <v>1</v>
      </c>
      <c r="D24" s="11">
        <v>80000</v>
      </c>
      <c r="E24" s="11">
        <v>80000</v>
      </c>
      <c r="F24" s="16">
        <v>12.5</v>
      </c>
      <c r="G24" s="76"/>
      <c r="H24" s="35">
        <f t="shared" si="0"/>
        <v>0</v>
      </c>
    </row>
    <row r="26" spans="1:8" ht="33" customHeight="1" x14ac:dyDescent="0.2">
      <c r="E26" s="46" t="s">
        <v>25</v>
      </c>
      <c r="F26" s="54"/>
      <c r="G26" s="47"/>
      <c r="H26" s="36">
        <f>SUM(H14:H25)</f>
        <v>0</v>
      </c>
    </row>
    <row r="28" spans="1:8" ht="25.9" customHeight="1" x14ac:dyDescent="0.2">
      <c r="A28" s="57" t="s">
        <v>3</v>
      </c>
      <c r="B28" s="57"/>
      <c r="C28" s="57"/>
      <c r="D28" s="57"/>
      <c r="E28" s="57"/>
      <c r="F28" s="57"/>
      <c r="G28" s="57"/>
      <c r="H28" s="57"/>
    </row>
    <row r="29" spans="1:8" ht="8.4499999999999993" customHeight="1" x14ac:dyDescent="0.2"/>
    <row r="30" spans="1:8" ht="52.9" customHeight="1" x14ac:dyDescent="0.2">
      <c r="A30" s="17" t="s">
        <v>9</v>
      </c>
      <c r="B30" s="18" t="s">
        <v>1</v>
      </c>
      <c r="C30" s="17" t="s">
        <v>8</v>
      </c>
      <c r="D30" s="17" t="s">
        <v>41</v>
      </c>
      <c r="E30" s="17" t="s">
        <v>42</v>
      </c>
      <c r="F30" s="19" t="s">
        <v>38</v>
      </c>
      <c r="G30" s="21" t="s">
        <v>39</v>
      </c>
      <c r="H30" s="21" t="s">
        <v>7</v>
      </c>
    </row>
    <row r="31" spans="1:8" s="1" customFormat="1" ht="24.6" customHeight="1" x14ac:dyDescent="0.2">
      <c r="A31" s="63" t="s">
        <v>11</v>
      </c>
      <c r="B31" s="55" t="s">
        <v>31</v>
      </c>
      <c r="C31" s="4">
        <v>2</v>
      </c>
      <c r="D31" s="4">
        <v>1000</v>
      </c>
      <c r="E31" s="15">
        <f t="shared" ref="E31:E35" si="1">C31*D31</f>
        <v>2000</v>
      </c>
      <c r="F31" s="16">
        <v>184</v>
      </c>
      <c r="G31" s="77"/>
      <c r="H31" s="2">
        <f>E31*G31/1000</f>
        <v>0</v>
      </c>
    </row>
    <row r="32" spans="1:8" s="1" customFormat="1" ht="24.6" customHeight="1" x14ac:dyDescent="0.2">
      <c r="A32" s="66"/>
      <c r="B32" s="65"/>
      <c r="C32" s="4">
        <v>1</v>
      </c>
      <c r="D32" s="4">
        <v>2000</v>
      </c>
      <c r="E32" s="5">
        <f t="shared" si="1"/>
        <v>2000</v>
      </c>
      <c r="F32" s="16">
        <v>119</v>
      </c>
      <c r="G32" s="77"/>
      <c r="H32" s="2">
        <f t="shared" ref="H32:H39" si="2">E32*G32/1000</f>
        <v>0</v>
      </c>
    </row>
    <row r="33" spans="1:8" s="1" customFormat="1" ht="24.6" customHeight="1" x14ac:dyDescent="0.2">
      <c r="A33" s="66"/>
      <c r="B33" s="56"/>
      <c r="C33" s="4">
        <v>1</v>
      </c>
      <c r="D33" s="4">
        <v>2500</v>
      </c>
      <c r="E33" s="5">
        <f t="shared" si="1"/>
        <v>2500</v>
      </c>
      <c r="F33" s="16">
        <v>115</v>
      </c>
      <c r="G33" s="77"/>
      <c r="H33" s="2">
        <f t="shared" si="2"/>
        <v>0</v>
      </c>
    </row>
    <row r="34" spans="1:8" s="1" customFormat="1" ht="24.6" customHeight="1" x14ac:dyDescent="0.2">
      <c r="A34" s="66"/>
      <c r="B34" s="55" t="s">
        <v>32</v>
      </c>
      <c r="C34" s="4">
        <v>2</v>
      </c>
      <c r="D34" s="4">
        <v>500</v>
      </c>
      <c r="E34" s="5">
        <f t="shared" si="1"/>
        <v>1000</v>
      </c>
      <c r="F34" s="16">
        <v>208</v>
      </c>
      <c r="G34" s="77"/>
      <c r="H34" s="2">
        <f t="shared" si="2"/>
        <v>0</v>
      </c>
    </row>
    <row r="35" spans="1:8" s="1" customFormat="1" ht="24.6" customHeight="1" x14ac:dyDescent="0.2">
      <c r="A35" s="64"/>
      <c r="B35" s="67"/>
      <c r="C35" s="3">
        <v>1</v>
      </c>
      <c r="D35" s="4">
        <v>2500</v>
      </c>
      <c r="E35" s="5">
        <f t="shared" si="1"/>
        <v>2500</v>
      </c>
      <c r="F35" s="16">
        <v>210</v>
      </c>
      <c r="G35" s="77"/>
      <c r="H35" s="2">
        <f t="shared" si="2"/>
        <v>0</v>
      </c>
    </row>
    <row r="36" spans="1:8" s="1" customFormat="1" ht="24.6" customHeight="1" x14ac:dyDescent="0.2">
      <c r="A36" s="8" t="s">
        <v>13</v>
      </c>
      <c r="B36" s="55" t="s">
        <v>32</v>
      </c>
      <c r="C36" s="3">
        <v>1</v>
      </c>
      <c r="D36" s="4">
        <v>4000</v>
      </c>
      <c r="E36" s="4">
        <f>C36*D36</f>
        <v>4000</v>
      </c>
      <c r="F36" s="16">
        <v>325</v>
      </c>
      <c r="G36" s="77"/>
      <c r="H36" s="2">
        <f t="shared" si="2"/>
        <v>0</v>
      </c>
    </row>
    <row r="37" spans="1:8" s="1" customFormat="1" ht="24.6" customHeight="1" x14ac:dyDescent="0.2">
      <c r="A37" s="8" t="s">
        <v>14</v>
      </c>
      <c r="B37" s="56"/>
      <c r="C37" s="3">
        <v>1</v>
      </c>
      <c r="D37" s="4">
        <v>3500</v>
      </c>
      <c r="E37" s="5">
        <f>C37*D37</f>
        <v>3500</v>
      </c>
      <c r="F37" s="16">
        <v>190</v>
      </c>
      <c r="G37" s="77"/>
      <c r="H37" s="2">
        <f t="shared" si="2"/>
        <v>0</v>
      </c>
    </row>
    <row r="38" spans="1:8" s="1" customFormat="1" ht="24.6" customHeight="1" x14ac:dyDescent="0.2">
      <c r="A38" s="51" t="s">
        <v>12</v>
      </c>
      <c r="B38" s="22" t="s">
        <v>17</v>
      </c>
      <c r="C38" s="3">
        <v>1</v>
      </c>
      <c r="D38" s="4">
        <v>4500</v>
      </c>
      <c r="E38" s="5">
        <f t="shared" ref="E38:E39" si="3">C38*D38</f>
        <v>4500</v>
      </c>
      <c r="F38" s="16">
        <v>224</v>
      </c>
      <c r="G38" s="77"/>
      <c r="H38" s="2">
        <f t="shared" si="2"/>
        <v>0</v>
      </c>
    </row>
    <row r="39" spans="1:8" s="1" customFormat="1" ht="24.6" customHeight="1" x14ac:dyDescent="0.2">
      <c r="A39" s="51"/>
      <c r="B39" s="22" t="s">
        <v>33</v>
      </c>
      <c r="C39" s="3">
        <v>1</v>
      </c>
      <c r="D39" s="4">
        <v>18000</v>
      </c>
      <c r="E39" s="13">
        <f t="shared" si="3"/>
        <v>18000</v>
      </c>
      <c r="F39" s="16">
        <v>121</v>
      </c>
      <c r="G39" s="77"/>
      <c r="H39" s="2">
        <f t="shared" si="2"/>
        <v>0</v>
      </c>
    </row>
    <row r="40" spans="1:8" s="1" customFormat="1" ht="8.4499999999999993" customHeight="1" x14ac:dyDescent="0.2">
      <c r="A40" s="12"/>
      <c r="B40" s="25"/>
      <c r="C40" s="29"/>
      <c r="D40" s="26"/>
      <c r="E40" s="6"/>
      <c r="F40" s="28"/>
      <c r="G40" s="26"/>
      <c r="H40" s="30"/>
    </row>
    <row r="41" spans="1:8" s="1" customFormat="1" ht="32.450000000000003" customHeight="1" x14ac:dyDescent="0.2">
      <c r="A41" s="12"/>
      <c r="B41" s="25"/>
      <c r="C41" s="29"/>
      <c r="D41" s="26"/>
      <c r="E41" s="46" t="s">
        <v>26</v>
      </c>
      <c r="F41" s="54"/>
      <c r="G41" s="47"/>
      <c r="H41" s="36">
        <f>SUM(H31:H40)</f>
        <v>0</v>
      </c>
    </row>
    <row r="42" spans="1:8" ht="10.9" customHeight="1" x14ac:dyDescent="0.2"/>
    <row r="43" spans="1:8" ht="15" customHeight="1" x14ac:dyDescent="0.2">
      <c r="A43" s="42" t="s">
        <v>36</v>
      </c>
      <c r="B43" s="42"/>
      <c r="C43" s="42"/>
      <c r="D43" s="42"/>
      <c r="E43" s="42"/>
      <c r="F43" s="42"/>
      <c r="G43" s="42"/>
    </row>
    <row r="44" spans="1:8" ht="15" customHeight="1" x14ac:dyDescent="0.2">
      <c r="A44" s="42" t="s">
        <v>35</v>
      </c>
      <c r="B44" s="42"/>
      <c r="C44" s="42"/>
      <c r="D44" s="42"/>
      <c r="E44" s="42"/>
      <c r="F44" s="42"/>
      <c r="G44" s="42"/>
    </row>
    <row r="45" spans="1:8" s="33" customFormat="1" ht="15" customHeight="1" x14ac:dyDescent="0.2">
      <c r="A45" s="43"/>
      <c r="B45" s="43"/>
      <c r="C45" s="43"/>
      <c r="D45" s="43"/>
      <c r="E45" s="43"/>
      <c r="F45" s="43"/>
      <c r="G45" s="43"/>
    </row>
    <row r="46" spans="1:8" ht="10.9" customHeight="1" x14ac:dyDescent="0.2"/>
    <row r="47" spans="1:8" ht="28.9" customHeight="1" x14ac:dyDescent="0.2">
      <c r="A47" s="57" t="s">
        <v>27</v>
      </c>
      <c r="B47" s="57"/>
      <c r="C47" s="57"/>
      <c r="D47" s="57"/>
      <c r="E47" s="57"/>
      <c r="F47" s="57"/>
      <c r="G47" s="57"/>
      <c r="H47" s="57"/>
    </row>
    <row r="48" spans="1:8" ht="7.15" customHeight="1" x14ac:dyDescent="0.2"/>
    <row r="49" spans="1:8" ht="52.15" customHeight="1" x14ac:dyDescent="0.2">
      <c r="A49" s="18" t="s">
        <v>0</v>
      </c>
      <c r="B49" s="18" t="s">
        <v>1</v>
      </c>
      <c r="C49" s="17" t="s">
        <v>8</v>
      </c>
      <c r="D49" s="17" t="s">
        <v>41</v>
      </c>
      <c r="E49" s="17" t="s">
        <v>42</v>
      </c>
      <c r="F49" s="19" t="s">
        <v>38</v>
      </c>
      <c r="G49" s="21" t="s">
        <v>39</v>
      </c>
      <c r="H49" s="21" t="s">
        <v>7</v>
      </c>
    </row>
    <row r="50" spans="1:8" ht="38.450000000000003" customHeight="1" x14ac:dyDescent="0.2">
      <c r="A50" s="63" t="s">
        <v>28</v>
      </c>
      <c r="B50" s="32" t="s">
        <v>29</v>
      </c>
      <c r="C50" s="5">
        <v>1</v>
      </c>
      <c r="D50" s="4">
        <v>8000</v>
      </c>
      <c r="E50" s="5">
        <v>8000</v>
      </c>
      <c r="F50" s="16">
        <v>208</v>
      </c>
      <c r="G50" s="75"/>
      <c r="H50" s="2">
        <f t="shared" ref="H50:H52" si="4">E50*G50/1000</f>
        <v>0</v>
      </c>
    </row>
    <row r="51" spans="1:8" ht="36.6" customHeight="1" x14ac:dyDescent="0.2">
      <c r="A51" s="64"/>
      <c r="B51" s="22" t="s">
        <v>31</v>
      </c>
      <c r="C51" s="5">
        <v>1</v>
      </c>
      <c r="D51" s="4">
        <v>2000</v>
      </c>
      <c r="E51" s="5">
        <v>2000</v>
      </c>
      <c r="F51" s="16">
        <v>370</v>
      </c>
      <c r="G51" s="75"/>
      <c r="H51" s="2">
        <f t="shared" si="4"/>
        <v>0</v>
      </c>
    </row>
    <row r="52" spans="1:8" ht="52.15" customHeight="1" x14ac:dyDescent="0.2">
      <c r="A52" s="14" t="s">
        <v>30</v>
      </c>
      <c r="B52" s="22" t="s">
        <v>34</v>
      </c>
      <c r="C52" s="9">
        <v>1</v>
      </c>
      <c r="D52" s="4">
        <v>5000</v>
      </c>
      <c r="E52" s="5">
        <v>5000</v>
      </c>
      <c r="F52" s="16">
        <v>100</v>
      </c>
      <c r="G52" s="75"/>
      <c r="H52" s="2">
        <f t="shared" si="4"/>
        <v>0</v>
      </c>
    </row>
    <row r="53" spans="1:8" ht="9.6" customHeight="1" x14ac:dyDescent="0.2">
      <c r="A53" s="12"/>
      <c r="B53" s="25"/>
      <c r="C53" s="23"/>
      <c r="D53" s="26"/>
      <c r="E53" s="6"/>
      <c r="F53" s="27"/>
      <c r="G53" s="28"/>
      <c r="H53" s="27"/>
    </row>
    <row r="54" spans="1:8" ht="29.45" customHeight="1" x14ac:dyDescent="0.2">
      <c r="A54" s="12"/>
      <c r="B54" s="25"/>
      <c r="C54" s="23"/>
      <c r="D54" s="26"/>
      <c r="E54" s="46" t="s">
        <v>40</v>
      </c>
      <c r="F54" s="54"/>
      <c r="G54" s="47"/>
      <c r="H54" s="36">
        <f>SUM(H50:H53)</f>
        <v>0</v>
      </c>
    </row>
    <row r="55" spans="1:8" ht="10.9" customHeight="1" x14ac:dyDescent="0.2"/>
    <row r="56" spans="1:8" ht="36.6" customHeight="1" x14ac:dyDescent="0.2">
      <c r="E56" s="58" t="s">
        <v>43</v>
      </c>
      <c r="F56" s="59"/>
      <c r="G56" s="60"/>
      <c r="H56" s="37">
        <f>H54+H41+H26+G10</f>
        <v>0</v>
      </c>
    </row>
  </sheetData>
  <sheetProtection password="EFEE" sheet="1" objects="1" scenarios="1"/>
  <mergeCells count="30">
    <mergeCell ref="E54:G54"/>
    <mergeCell ref="E56:G56"/>
    <mergeCell ref="G10:H10"/>
    <mergeCell ref="A50:A51"/>
    <mergeCell ref="B31:B33"/>
    <mergeCell ref="A31:A35"/>
    <mergeCell ref="B34:B35"/>
    <mergeCell ref="B18:B22"/>
    <mergeCell ref="A18:A24"/>
    <mergeCell ref="B23:B24"/>
    <mergeCell ref="A14:A17"/>
    <mergeCell ref="B14:B17"/>
    <mergeCell ref="A47:H47"/>
    <mergeCell ref="E41:G41"/>
    <mergeCell ref="A1:H1"/>
    <mergeCell ref="A43:G43"/>
    <mergeCell ref="A44:G44"/>
    <mergeCell ref="A45:G45"/>
    <mergeCell ref="G6:H6"/>
    <mergeCell ref="G7:H7"/>
    <mergeCell ref="G8:H8"/>
    <mergeCell ref="A12:H12"/>
    <mergeCell ref="A5:H5"/>
    <mergeCell ref="A38:A39"/>
    <mergeCell ref="C7:C8"/>
    <mergeCell ref="E10:F10"/>
    <mergeCell ref="E26:G26"/>
    <mergeCell ref="B36:B37"/>
    <mergeCell ref="A3:H3"/>
    <mergeCell ref="A28:H28"/>
  </mergeCells>
  <pageMargins left="0.35433070866141736" right="0.35433070866141736" top="0.78740157480314965" bottom="0.78740157480314965" header="0.51181102362204722" footer="0.31496062992125984"/>
  <pageSetup paperSize="9" scale="90" orientation="portrait" r:id="rId1"/>
  <rowBreaks count="1" manualBreakCount="1">
    <brk id="27" max="7" man="1"/>
  </rowBreaks>
  <ignoredErrors>
    <ignoredError sqref="B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</vt:lpstr>
      <vt:lpstr>'FICHA 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Chramosta</dc:creator>
  <cp:lastModifiedBy>Silvia Cerecedo</cp:lastModifiedBy>
  <cp:lastPrinted>2019-05-10T07:57:01Z</cp:lastPrinted>
  <dcterms:created xsi:type="dcterms:W3CDTF">2018-10-24T07:04:07Z</dcterms:created>
  <dcterms:modified xsi:type="dcterms:W3CDTF">2019-05-31T06:40:08Z</dcterms:modified>
</cp:coreProperties>
</file>