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22116" windowHeight="8760"/>
  </bookViews>
  <sheets>
    <sheet name="FICHA A" sheetId="1" r:id="rId1"/>
  </sheets>
  <externalReferences>
    <externalReference r:id="rId2"/>
  </externalReferences>
  <definedNames>
    <definedName name="_A">[1]Precios!$L$11</definedName>
    <definedName name="_AN">[1]Precios!$L$12</definedName>
    <definedName name="_b">[1]Precios!$K$11</definedName>
    <definedName name="_BN">[1]Precios!$K$12</definedName>
    <definedName name="_c">[1]Precios!$J$11</definedName>
    <definedName name="_I">[1]Precios!$L$16</definedName>
    <definedName name="_II">[1]Precios!$K$16</definedName>
    <definedName name="_III">[1]Precios!$J$16</definedName>
    <definedName name="_IIN">[1]Precios!$K$17</definedName>
    <definedName name="_IN">[1]Precios!$L$17</definedName>
    <definedName name="_PBaN">[1]Precios!$W$4:$X$6</definedName>
    <definedName name="_PBaV">[1]Precios!$T$3:$U$6</definedName>
    <definedName name="_PBbN">[1]Precios!$W$9:$X$11</definedName>
    <definedName name="_PBbV">[1]Precios!$T$8:$U$11</definedName>
    <definedName name="_PBcN">[1]Precios!$W$14:$X$16</definedName>
    <definedName name="_PBcV">[1]Precios!$T$13:$U$16</definedName>
    <definedName name="_PBdN">[1]Precios!$W$19:$X$21</definedName>
    <definedName name="_PBdV">[1]Precios!$T$18:$U$21</definedName>
    <definedName name="_xlnm.Print_Area" localSheetId="0">'FICHA A'!$A$1:$F$38</definedName>
    <definedName name="BAJA">[1]Precios!$AK$12:$AN$12</definedName>
    <definedName name="Clasificacion">[1]Certámenes!$B$4:$O$85</definedName>
    <definedName name="Clasificación2014">'[1]Ferias 2014'!$B$4:$O$18</definedName>
    <definedName name="CMont_RES">'[1]CosteCeleb+RES'!$BM$3:$BR$71</definedName>
    <definedName name="ESPECIAL">[1]Precios!$AG$12:$AJ$12</definedName>
    <definedName name="NORMAL">[1]Precios!$AC$12:$AF$12</definedName>
    <definedName name="Nuevas_Ferias">[1]Nuevas_16_20!$C$4:$L$17</definedName>
    <definedName name="Precios_EY_N">[1]Precios!$C$5:$E$7</definedName>
    <definedName name="Tip_IFEMA">[1]Precios!$AC$3:$AG$6</definedName>
  </definedNames>
  <calcPr calcId="145621"/>
</workbook>
</file>

<file path=xl/calcChain.xml><?xml version="1.0" encoding="utf-8"?>
<calcChain xmlns="http://schemas.openxmlformats.org/spreadsheetml/2006/main">
  <c r="F22" i="1" l="1"/>
  <c r="F20" i="1"/>
  <c r="F19" i="1"/>
  <c r="F18" i="1"/>
  <c r="F16" i="1"/>
  <c r="F15" i="1"/>
  <c r="F14" i="1"/>
  <c r="F13" i="1"/>
  <c r="F8" i="1"/>
  <c r="F9" i="1" s="1"/>
  <c r="F23" i="1" l="1"/>
  <c r="F28" i="1" s="1"/>
</calcChain>
</file>

<file path=xl/sharedStrings.xml><?xml version="1.0" encoding="utf-8"?>
<sst xmlns="http://schemas.openxmlformats.org/spreadsheetml/2006/main" count="61" uniqueCount="43">
  <si>
    <t>FICHA -A- DETALLE DE OFERTA ECONÓMICA EXP. 19/084</t>
  </si>
  <si>
    <t xml:space="preserve">CANON FIJO </t>
  </si>
  <si>
    <t>Tipo</t>
  </si>
  <si>
    <t>Concepto</t>
  </si>
  <si>
    <t>Presupuesto máximo de licitación IVA excluido para los 13 meses de contrato</t>
  </si>
  <si>
    <t>Importe total ofertado IVA EXCLUIDO</t>
  </si>
  <si>
    <t>LIMPIEZAS FIJAS</t>
  </si>
  <si>
    <t xml:space="preserve">SE INCLUYEN TODAS LAS LIMPIEZAS FIJAS PERIÓDICAS </t>
  </si>
  <si>
    <t>Nº ESTIMADO DE TRASLADOS DURANTE LOS 13 MESES DE DURACIÓN DEL CONTRATO (a)</t>
  </si>
  <si>
    <t>Precio unitario máximo de licitación IVA excluido € / traslado</t>
  </si>
  <si>
    <t>Precio unitario ofertado IVA excluido (b)</t>
  </si>
  <si>
    <t>Subtotal ofertado IVA excluido (a) x (b)</t>
  </si>
  <si>
    <t>Alquiler / transporte / gestión de residuos de contenedores</t>
  </si>
  <si>
    <t>Contenedor 800 l.</t>
  </si>
  <si>
    <t>SUBTOTAL OFERTADO CANON FIJO (1)</t>
  </si>
  <si>
    <t>CANON VARIABLE</t>
  </si>
  <si>
    <t>Estimación horas para la totalidad del periodo de contratación (13 meses) (a)</t>
  </si>
  <si>
    <t>Precio unitario máximo de licitación IVA excluido hora/persona</t>
  </si>
  <si>
    <t>Precio unitario ofertado IVA excluido (B)</t>
  </si>
  <si>
    <t>Limpieza hora/persona certámenes, actos o eventos no feriales, incluyendo montaje y desmontaje, zonas comunes y aseos</t>
  </si>
  <si>
    <t>Limpieza hora/persona horario diurno (no festivo)</t>
  </si>
  <si>
    <t>Limpieza hora/persona horario diurno (festivo)</t>
  </si>
  <si>
    <t>Limpieza hora/persona horario nocturno (de 22:00 a 6:00 h. no festivo)</t>
  </si>
  <si>
    <t>Limpieza hora/persona horario nocturno (de 22:00 a 6:00 h. festivo)</t>
  </si>
  <si>
    <t>Estimación m2 (a)</t>
  </si>
  <si>
    <t>Precio unitario máximo de licitación IVA excluido €/m2</t>
  </si>
  <si>
    <t>Limpieza stands €/m2</t>
  </si>
  <si>
    <t>Tipo 1</t>
  </si>
  <si>
    <t>Tipo A</t>
  </si>
  <si>
    <t>Tipo B</t>
  </si>
  <si>
    <t>Contenedor 30-40 m3</t>
  </si>
  <si>
    <t>SUBTOTAL OFERTADO CANON VARIABLE (2)</t>
  </si>
  <si>
    <t xml:space="preserve">OTROS CONCEPTOS </t>
  </si>
  <si>
    <t>Precio unitario máximo de licitación IVA excluido</t>
  </si>
  <si>
    <t>Precio unitario ofertado IVA excluido</t>
  </si>
  <si>
    <t>Limpieza general final de obra (3)</t>
  </si>
  <si>
    <t>Limpieza general final de obra en función de los requerimientos expresados en el pliego de prescripciones técnicas</t>
  </si>
  <si>
    <t>TOTAL OFERTADO IVA EXCLUIDO (suma de 1, 2 y 3) (*)</t>
  </si>
  <si>
    <t>Deberá cumplimentar únicamente las celdas señaladas en amarillo.</t>
  </si>
  <si>
    <t>(*) El resultado obtenido en esta casilla será la cantidad a consignar en el modelo -1- de oferta económica.</t>
  </si>
  <si>
    <t>.................., ........ de .............................. de 20..</t>
  </si>
  <si>
    <t>Fdo.: ....................................................</t>
  </si>
  <si>
    <t>(Firma del representante legal)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</si>
</sst>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 vertical="center" wrapText="1"/>
    </xf>
    <xf numFmtId="4" fontId="4" fillId="6" borderId="9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/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3" fontId="4" fillId="0" borderId="15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4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4" fontId="4" fillId="6" borderId="19" xfId="0" applyNumberFormat="1" applyFont="1" applyFill="1" applyBorder="1" applyAlignment="1">
      <alignment horizontal="center" vertical="center" wrapText="1"/>
    </xf>
    <xf numFmtId="3" fontId="4" fillId="0" borderId="2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" fontId="4" fillId="6" borderId="14" xfId="0" applyNumberFormat="1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4" fontId="4" fillId="6" borderId="23" xfId="0" applyNumberFormat="1" applyFont="1" applyFill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4" fontId="4" fillId="6" borderId="22" xfId="0" applyNumberFormat="1" applyFont="1" applyFill="1" applyBorder="1" applyAlignment="1">
      <alignment horizontal="center" vertical="center" wrapText="1"/>
    </xf>
    <xf numFmtId="3" fontId="4" fillId="0" borderId="22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" fontId="3" fillId="0" borderId="9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4"/>
    </xf>
    <xf numFmtId="0" fontId="7" fillId="0" borderId="0" xfId="0" applyFont="1" applyAlignment="1">
      <alignment horizontal="right" vertical="center"/>
    </xf>
    <xf numFmtId="3" fontId="4" fillId="6" borderId="22" xfId="0" applyNumberFormat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horizontal="center" vertical="center" wrapText="1"/>
    </xf>
    <xf numFmtId="3" fontId="4" fillId="0" borderId="2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6/16-093%20Servicio%20de%20limpieza/Primeros%20documentos%20consultora/Datos%20base%20estimaci&#243;n%20econ&#243;mica%20pliegos%20limpieza_EY_personal_Ultimos%20camb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CIÓN"/>
      <sheetName val="Comparación Económica"/>
      <sheetName val="Precios"/>
      <sheetName val="Certámenes"/>
      <sheetName val="Ferias 2014"/>
      <sheetName val="kg_M2"/>
      <sheetName val="Limp. STAND"/>
      <sheetName val="Eventos"/>
      <sheetName val="Nuevo Criterio"/>
      <sheetName val="CosteCeleb+RES"/>
      <sheetName val="Plan Ferial_16_20"/>
      <sheetName val="Nuevas_16_20"/>
      <sheetName val="Actos o Eventos no feriales"/>
      <sheetName val="Estimación Economica"/>
      <sheetName val="Anexo VII - Clasificación"/>
      <sheetName val="Sheet1"/>
    </sheetNames>
    <sheetDataSet>
      <sheetData sheetId="0" refreshError="1"/>
      <sheetData sheetId="1" refreshError="1"/>
      <sheetData sheetId="2">
        <row r="3">
          <cell r="T3" t="str">
            <v>RE</v>
          </cell>
          <cell r="U3">
            <v>2</v>
          </cell>
          <cell r="AC3">
            <v>2</v>
          </cell>
          <cell r="AD3">
            <v>5</v>
          </cell>
          <cell r="AE3">
            <v>7</v>
          </cell>
          <cell r="AF3">
            <v>9</v>
          </cell>
          <cell r="AG3">
            <v>8</v>
          </cell>
        </row>
        <row r="4">
          <cell r="T4" t="str">
            <v>A</v>
          </cell>
          <cell r="U4">
            <v>2</v>
          </cell>
          <cell r="W4" t="str">
            <v>I</v>
          </cell>
          <cell r="X4">
            <v>2</v>
          </cell>
          <cell r="AC4">
            <v>2</v>
          </cell>
          <cell r="AD4">
            <v>4</v>
          </cell>
          <cell r="AE4">
            <v>6</v>
          </cell>
          <cell r="AF4">
            <v>8</v>
          </cell>
          <cell r="AG4">
            <v>5</v>
          </cell>
        </row>
        <row r="5">
          <cell r="C5" t="str">
            <v>I</v>
          </cell>
          <cell r="D5">
            <v>1.9500000000000002</v>
          </cell>
          <cell r="T5" t="str">
            <v>B</v>
          </cell>
          <cell r="U5">
            <v>1</v>
          </cell>
          <cell r="W5" t="str">
            <v>II</v>
          </cell>
          <cell r="X5">
            <v>2</v>
          </cell>
          <cell r="AC5">
            <v>1</v>
          </cell>
          <cell r="AD5">
            <v>3</v>
          </cell>
          <cell r="AE5">
            <v>4</v>
          </cell>
          <cell r="AF5">
            <v>6</v>
          </cell>
          <cell r="AG5">
            <v>3</v>
          </cell>
        </row>
        <row r="6">
          <cell r="C6" t="str">
            <v>II</v>
          </cell>
          <cell r="D6">
            <v>1.4949999999999999</v>
          </cell>
          <cell r="T6" t="str">
            <v>C</v>
          </cell>
          <cell r="U6">
            <v>1</v>
          </cell>
          <cell r="W6" t="str">
            <v>III</v>
          </cell>
          <cell r="X6">
            <v>2</v>
          </cell>
          <cell r="AC6">
            <v>1</v>
          </cell>
          <cell r="AD6">
            <v>2</v>
          </cell>
          <cell r="AE6">
            <v>3</v>
          </cell>
          <cell r="AF6">
            <v>4</v>
          </cell>
          <cell r="AG6">
            <v>3</v>
          </cell>
        </row>
        <row r="7">
          <cell r="C7" t="str">
            <v>III</v>
          </cell>
          <cell r="D7">
            <v>1.3</v>
          </cell>
        </row>
        <row r="8">
          <cell r="T8" t="str">
            <v>RE</v>
          </cell>
          <cell r="U8">
            <v>5</v>
          </cell>
        </row>
        <row r="9">
          <cell r="T9" t="str">
            <v>A</v>
          </cell>
          <cell r="U9">
            <v>4</v>
          </cell>
          <cell r="W9" t="str">
            <v>I</v>
          </cell>
          <cell r="X9">
            <v>5</v>
          </cell>
        </row>
        <row r="10">
          <cell r="T10" t="str">
            <v>B</v>
          </cell>
          <cell r="U10">
            <v>3</v>
          </cell>
          <cell r="W10" t="str">
            <v>II</v>
          </cell>
          <cell r="X10">
            <v>4</v>
          </cell>
        </row>
        <row r="11">
          <cell r="J11" t="str">
            <v>C</v>
          </cell>
          <cell r="K11" t="str">
            <v>B</v>
          </cell>
          <cell r="L11" t="str">
            <v>A</v>
          </cell>
          <cell r="T11" t="str">
            <v>C</v>
          </cell>
          <cell r="U11">
            <v>2</v>
          </cell>
          <cell r="W11" t="str">
            <v>III</v>
          </cell>
          <cell r="X11">
            <v>3</v>
          </cell>
        </row>
        <row r="12">
          <cell r="K12">
            <v>13</v>
          </cell>
          <cell r="L12">
            <v>25</v>
          </cell>
          <cell r="AC12">
            <v>4</v>
          </cell>
          <cell r="AD12">
            <v>6</v>
          </cell>
          <cell r="AE12">
            <v>8</v>
          </cell>
          <cell r="AF12">
            <v>11</v>
          </cell>
          <cell r="AG12">
            <v>5</v>
          </cell>
          <cell r="AH12">
            <v>7</v>
          </cell>
          <cell r="AI12">
            <v>10</v>
          </cell>
          <cell r="AJ12">
            <v>13</v>
          </cell>
          <cell r="AK12">
            <v>3</v>
          </cell>
          <cell r="AL12">
            <v>5</v>
          </cell>
          <cell r="AM12">
            <v>6</v>
          </cell>
          <cell r="AN12">
            <v>9</v>
          </cell>
        </row>
        <row r="13">
          <cell r="T13" t="str">
            <v>RE</v>
          </cell>
          <cell r="U13">
            <v>7</v>
          </cell>
        </row>
        <row r="14">
          <cell r="T14" t="str">
            <v>A</v>
          </cell>
          <cell r="U14">
            <v>6</v>
          </cell>
          <cell r="W14" t="str">
            <v>I</v>
          </cell>
          <cell r="X14">
            <v>7</v>
          </cell>
        </row>
        <row r="15">
          <cell r="T15" t="str">
            <v>B</v>
          </cell>
          <cell r="U15">
            <v>4</v>
          </cell>
          <cell r="W15" t="str">
            <v>II</v>
          </cell>
          <cell r="X15">
            <v>5</v>
          </cell>
        </row>
        <row r="16">
          <cell r="J16" t="str">
            <v>III</v>
          </cell>
          <cell r="K16" t="str">
            <v>II</v>
          </cell>
          <cell r="L16" t="str">
            <v>I</v>
          </cell>
          <cell r="T16" t="str">
            <v>C</v>
          </cell>
          <cell r="U16">
            <v>3</v>
          </cell>
          <cell r="W16" t="str">
            <v>III</v>
          </cell>
          <cell r="X16">
            <v>4</v>
          </cell>
        </row>
        <row r="17">
          <cell r="K17">
            <v>10</v>
          </cell>
          <cell r="L17">
            <v>15</v>
          </cell>
        </row>
        <row r="18">
          <cell r="T18" t="str">
            <v>RE</v>
          </cell>
          <cell r="U18">
            <v>9</v>
          </cell>
        </row>
        <row r="19">
          <cell r="T19" t="str">
            <v>A</v>
          </cell>
          <cell r="U19">
            <v>8</v>
          </cell>
          <cell r="W19" t="str">
            <v>I</v>
          </cell>
          <cell r="X19">
            <v>8</v>
          </cell>
        </row>
        <row r="20">
          <cell r="T20" t="str">
            <v>B</v>
          </cell>
          <cell r="U20">
            <v>6</v>
          </cell>
          <cell r="W20" t="str">
            <v>II</v>
          </cell>
          <cell r="X20">
            <v>6</v>
          </cell>
        </row>
        <row r="21">
          <cell r="T21" t="str">
            <v>C</v>
          </cell>
          <cell r="U21">
            <v>4</v>
          </cell>
          <cell r="W21" t="str">
            <v>III</v>
          </cell>
          <cell r="X21">
            <v>4</v>
          </cell>
        </row>
      </sheetData>
      <sheetData sheetId="3">
        <row r="4">
          <cell r="B4" t="str">
            <v>100X100 MASCOTAS</v>
          </cell>
          <cell r="C4">
            <v>20764</v>
          </cell>
          <cell r="D4">
            <v>32706.820000000003</v>
          </cell>
          <cell r="E4">
            <v>9</v>
          </cell>
          <cell r="F4">
            <v>37</v>
          </cell>
          <cell r="G4">
            <v>4.1111111111111107</v>
          </cell>
          <cell r="H4" t="str">
            <v>C</v>
          </cell>
          <cell r="I4" t="str">
            <v>C</v>
          </cell>
          <cell r="J4" t="str">
            <v>III</v>
          </cell>
          <cell r="K4">
            <v>1</v>
          </cell>
          <cell r="L4">
            <v>1</v>
          </cell>
          <cell r="M4">
            <v>1</v>
          </cell>
          <cell r="N4" t="str">
            <v>III</v>
          </cell>
          <cell r="O4" t="str">
            <v>ESP</v>
          </cell>
        </row>
        <row r="5">
          <cell r="B5" t="str">
            <v>ALMONEDA</v>
          </cell>
          <cell r="C5">
            <v>6941</v>
          </cell>
          <cell r="D5">
            <v>10758.55</v>
          </cell>
          <cell r="E5">
            <v>17</v>
          </cell>
          <cell r="F5">
            <v>151</v>
          </cell>
          <cell r="G5">
            <v>8.882352941176471</v>
          </cell>
          <cell r="H5" t="str">
            <v>B</v>
          </cell>
          <cell r="I5" t="str">
            <v>C</v>
          </cell>
          <cell r="J5" t="str">
            <v>I</v>
          </cell>
          <cell r="K5">
            <v>1</v>
          </cell>
          <cell r="L5">
            <v>3</v>
          </cell>
          <cell r="M5">
            <v>1.5999999999999999</v>
          </cell>
          <cell r="N5" t="str">
            <v>III</v>
          </cell>
          <cell r="O5" t="str">
            <v>BAJA</v>
          </cell>
        </row>
        <row r="6">
          <cell r="B6" t="str">
            <v>ALMONEDA NAVIDAD</v>
          </cell>
          <cell r="C6">
            <v>3123</v>
          </cell>
          <cell r="D6">
            <v>4840.6499999999996</v>
          </cell>
          <cell r="E6">
            <v>15</v>
          </cell>
          <cell r="F6">
            <v>15</v>
          </cell>
          <cell r="G6">
            <v>1</v>
          </cell>
          <cell r="H6" t="str">
            <v>C</v>
          </cell>
          <cell r="I6" t="str">
            <v>C</v>
          </cell>
          <cell r="J6" t="str">
            <v>I</v>
          </cell>
          <cell r="K6">
            <v>1</v>
          </cell>
          <cell r="L6">
            <v>3</v>
          </cell>
          <cell r="M6">
            <v>1.5999999999999999</v>
          </cell>
          <cell r="N6" t="str">
            <v>III</v>
          </cell>
          <cell r="O6" t="str">
            <v>BAJA</v>
          </cell>
        </row>
        <row r="7">
          <cell r="B7" t="str">
            <v>ARCO</v>
          </cell>
          <cell r="C7">
            <v>13194.5</v>
          </cell>
          <cell r="D7">
            <v>23036.15</v>
          </cell>
          <cell r="E7">
            <v>13</v>
          </cell>
          <cell r="F7">
            <v>104</v>
          </cell>
          <cell r="G7">
            <v>8</v>
          </cell>
          <cell r="H7" t="str">
            <v>A</v>
          </cell>
          <cell r="I7" t="str">
            <v>C</v>
          </cell>
          <cell r="J7" t="str">
            <v>II</v>
          </cell>
          <cell r="K7">
            <v>1</v>
          </cell>
          <cell r="L7">
            <v>2</v>
          </cell>
          <cell r="M7">
            <v>1.2999999999999998</v>
          </cell>
          <cell r="N7" t="str">
            <v>II</v>
          </cell>
          <cell r="O7" t="str">
            <v>NORM</v>
          </cell>
        </row>
        <row r="8">
          <cell r="B8" t="str">
            <v>AULA</v>
          </cell>
          <cell r="C8">
            <v>14398.5</v>
          </cell>
          <cell r="D8">
            <v>26324.68</v>
          </cell>
          <cell r="E8">
            <v>11.2</v>
          </cell>
          <cell r="F8">
            <v>73.5</v>
          </cell>
          <cell r="G8">
            <v>6.5625</v>
          </cell>
          <cell r="H8" t="str">
            <v>B</v>
          </cell>
          <cell r="I8" t="str">
            <v>C</v>
          </cell>
          <cell r="J8" t="str">
            <v>II</v>
          </cell>
          <cell r="K8">
            <v>1</v>
          </cell>
          <cell r="L8">
            <v>2</v>
          </cell>
          <cell r="M8">
            <v>1.2999999999999998</v>
          </cell>
          <cell r="N8" t="str">
            <v>II</v>
          </cell>
          <cell r="O8" t="str">
            <v>ESP</v>
          </cell>
        </row>
        <row r="9">
          <cell r="B9" t="str">
            <v>BEBES Y MAMAS</v>
          </cell>
          <cell r="C9">
            <v>4691</v>
          </cell>
          <cell r="D9">
            <v>6192.12</v>
          </cell>
          <cell r="E9">
            <v>5</v>
          </cell>
          <cell r="F9">
            <v>30</v>
          </cell>
          <cell r="G9">
            <v>6</v>
          </cell>
          <cell r="H9" t="str">
            <v>C</v>
          </cell>
          <cell r="I9" t="str">
            <v>C</v>
          </cell>
          <cell r="J9" t="str">
            <v>III</v>
          </cell>
          <cell r="K9">
            <v>1</v>
          </cell>
          <cell r="L9">
            <v>1</v>
          </cell>
          <cell r="M9">
            <v>1</v>
          </cell>
          <cell r="N9" t="str">
            <v>III</v>
          </cell>
          <cell r="O9" t="str">
            <v>NORM</v>
          </cell>
        </row>
        <row r="10">
          <cell r="B10" t="str">
            <v>BIOCULTURA</v>
          </cell>
          <cell r="C10">
            <v>15470</v>
          </cell>
          <cell r="D10">
            <v>24602.799999999999</v>
          </cell>
          <cell r="E10">
            <v>8</v>
          </cell>
          <cell r="F10">
            <v>91</v>
          </cell>
          <cell r="G10">
            <v>11.375</v>
          </cell>
          <cell r="H10" t="str">
            <v>A</v>
          </cell>
          <cell r="I10" t="str">
            <v>C</v>
          </cell>
          <cell r="J10" t="str">
            <v>III</v>
          </cell>
          <cell r="K10">
            <v>1</v>
          </cell>
          <cell r="L10">
            <v>1</v>
          </cell>
          <cell r="M10">
            <v>1</v>
          </cell>
          <cell r="N10" t="str">
            <v>II</v>
          </cell>
          <cell r="O10" t="str">
            <v>ESP</v>
          </cell>
        </row>
        <row r="11">
          <cell r="B11" t="str">
            <v>BISUTEX ENERO</v>
          </cell>
          <cell r="C11">
            <v>7406</v>
          </cell>
          <cell r="D11">
            <v>12738.32</v>
          </cell>
          <cell r="E11">
            <v>15</v>
          </cell>
          <cell r="F11">
            <v>81.7</v>
          </cell>
          <cell r="G11">
            <v>5.4466666666666672</v>
          </cell>
          <cell r="H11" t="str">
            <v>B</v>
          </cell>
          <cell r="I11" t="str">
            <v>C</v>
          </cell>
          <cell r="J11" t="str">
            <v>I</v>
          </cell>
          <cell r="K11">
            <v>1</v>
          </cell>
          <cell r="L11">
            <v>3</v>
          </cell>
          <cell r="M11">
            <v>1.5999999999999999</v>
          </cell>
          <cell r="N11" t="str">
            <v>II</v>
          </cell>
          <cell r="O11" t="str">
            <v>NORM</v>
          </cell>
        </row>
        <row r="12">
          <cell r="B12" t="str">
            <v>BISUTEX SEP.</v>
          </cell>
          <cell r="C12">
            <v>7494.5</v>
          </cell>
          <cell r="D12">
            <v>9892.74</v>
          </cell>
          <cell r="E12">
            <v>15</v>
          </cell>
          <cell r="F12">
            <v>88.1</v>
          </cell>
          <cell r="G12">
            <v>5.8733333333333331</v>
          </cell>
          <cell r="H12" t="str">
            <v>C</v>
          </cell>
          <cell r="I12" t="str">
            <v>C</v>
          </cell>
          <cell r="J12" t="str">
            <v>I</v>
          </cell>
          <cell r="K12">
            <v>1</v>
          </cell>
          <cell r="L12">
            <v>3</v>
          </cell>
          <cell r="M12">
            <v>1.5999999999999999</v>
          </cell>
          <cell r="N12" t="str">
            <v>II</v>
          </cell>
          <cell r="O12" t="str">
            <v>NORM</v>
          </cell>
        </row>
        <row r="13">
          <cell r="B13" t="str">
            <v>BROADCAST</v>
          </cell>
          <cell r="C13">
            <v>3473</v>
          </cell>
          <cell r="D13">
            <v>5973.56</v>
          </cell>
          <cell r="E13">
            <v>12</v>
          </cell>
          <cell r="F13">
            <v>48</v>
          </cell>
          <cell r="G13">
            <v>4</v>
          </cell>
          <cell r="H13" t="str">
            <v>B</v>
          </cell>
          <cell r="I13" t="str">
            <v>C</v>
          </cell>
          <cell r="J13" t="str">
            <v>II</v>
          </cell>
          <cell r="K13">
            <v>1</v>
          </cell>
          <cell r="L13">
            <v>2</v>
          </cell>
          <cell r="M13">
            <v>1.2999999999999998</v>
          </cell>
          <cell r="N13" t="str">
            <v>III</v>
          </cell>
          <cell r="O13" t="str">
            <v>NORM</v>
          </cell>
        </row>
        <row r="14">
          <cell r="B14" t="str">
            <v>CINEGETICA &amp; SUBARU</v>
          </cell>
          <cell r="C14">
            <v>6053.5</v>
          </cell>
          <cell r="D14">
            <v>8051.16</v>
          </cell>
          <cell r="E14">
            <v>10</v>
          </cell>
          <cell r="F14">
            <v>47.9</v>
          </cell>
          <cell r="G14">
            <v>4.79</v>
          </cell>
          <cell r="H14" t="str">
            <v>C</v>
          </cell>
          <cell r="I14" t="str">
            <v>C</v>
          </cell>
          <cell r="J14" t="str">
            <v>III</v>
          </cell>
          <cell r="K14">
            <v>1</v>
          </cell>
          <cell r="L14">
            <v>1</v>
          </cell>
          <cell r="M14">
            <v>1</v>
          </cell>
          <cell r="N14" t="str">
            <v>III</v>
          </cell>
          <cell r="O14" t="str">
            <v>NORM</v>
          </cell>
        </row>
        <row r="15">
          <cell r="B15" t="str">
            <v>CLIMATIZACION</v>
          </cell>
          <cell r="C15">
            <v>20666</v>
          </cell>
          <cell r="D15">
            <v>33081.25</v>
          </cell>
          <cell r="E15">
            <v>13.428571428571429</v>
          </cell>
          <cell r="F15">
            <v>250.4</v>
          </cell>
          <cell r="G15">
            <v>18.646808510638298</v>
          </cell>
          <cell r="H15" t="str">
            <v>A</v>
          </cell>
          <cell r="I15" t="str">
            <v>B</v>
          </cell>
          <cell r="J15" t="str">
            <v>II</v>
          </cell>
          <cell r="K15">
            <v>2</v>
          </cell>
          <cell r="L15">
            <v>2</v>
          </cell>
          <cell r="M15">
            <v>2</v>
          </cell>
          <cell r="N15" t="str">
            <v>II</v>
          </cell>
          <cell r="O15" t="str">
            <v>NORM</v>
          </cell>
        </row>
        <row r="16">
          <cell r="B16" t="str">
            <v>CONSTRUTEC/PIEDRA</v>
          </cell>
          <cell r="C16">
            <v>5528</v>
          </cell>
          <cell r="D16">
            <v>8235.98</v>
          </cell>
          <cell r="E16">
            <v>15</v>
          </cell>
          <cell r="F16">
            <v>13</v>
          </cell>
          <cell r="G16">
            <v>0.8666666666666667</v>
          </cell>
          <cell r="H16" t="str">
            <v>B</v>
          </cell>
          <cell r="I16" t="str">
            <v>C</v>
          </cell>
          <cell r="J16" t="str">
            <v>I</v>
          </cell>
          <cell r="K16">
            <v>1</v>
          </cell>
          <cell r="L16">
            <v>3</v>
          </cell>
          <cell r="M16">
            <v>1.5999999999999999</v>
          </cell>
          <cell r="N16" t="str">
            <v>II</v>
          </cell>
          <cell r="O16" t="str">
            <v>NORM</v>
          </cell>
        </row>
        <row r="17">
          <cell r="B17" t="str">
            <v>CPHI</v>
          </cell>
          <cell r="C17">
            <v>74479</v>
          </cell>
          <cell r="D17">
            <v>126931.49</v>
          </cell>
          <cell r="E17">
            <v>10</v>
          </cell>
          <cell r="F17">
            <v>1644.8</v>
          </cell>
          <cell r="G17">
            <v>164.48</v>
          </cell>
          <cell r="H17" t="str">
            <v>A</v>
          </cell>
          <cell r="I17" t="str">
            <v>A</v>
          </cell>
          <cell r="J17" t="str">
            <v>III</v>
          </cell>
          <cell r="K17">
            <v>3</v>
          </cell>
          <cell r="L17">
            <v>1</v>
          </cell>
          <cell r="M17">
            <v>2.3999999999999995</v>
          </cell>
          <cell r="N17" t="str">
            <v>I</v>
          </cell>
          <cell r="O17" t="str">
            <v>NORM</v>
          </cell>
        </row>
        <row r="18">
          <cell r="B18" t="str">
            <v>DABADUM</v>
          </cell>
          <cell r="C18">
            <v>17497</v>
          </cell>
          <cell r="D18">
            <v>776</v>
          </cell>
          <cell r="E18">
            <v>12</v>
          </cell>
          <cell r="F18">
            <v>32</v>
          </cell>
          <cell r="G18">
            <v>2.6666666666666665</v>
          </cell>
          <cell r="H18" t="str">
            <v>B</v>
          </cell>
          <cell r="I18" t="str">
            <v>C</v>
          </cell>
          <cell r="J18" t="str">
            <v>II</v>
          </cell>
          <cell r="K18">
            <v>1</v>
          </cell>
          <cell r="L18">
            <v>2</v>
          </cell>
          <cell r="M18">
            <v>1.2999999999999998</v>
          </cell>
          <cell r="N18" t="str">
            <v>III</v>
          </cell>
          <cell r="O18" t="str">
            <v>NORM</v>
          </cell>
        </row>
        <row r="19">
          <cell r="B19" t="str">
            <v>DENTALUS</v>
          </cell>
          <cell r="C19">
            <v>493.5</v>
          </cell>
          <cell r="D19">
            <v>735.32</v>
          </cell>
          <cell r="E19">
            <v>4.5</v>
          </cell>
          <cell r="F19">
            <v>34</v>
          </cell>
          <cell r="G19">
            <v>7.5555555555555554</v>
          </cell>
          <cell r="H19" t="str">
            <v>C</v>
          </cell>
          <cell r="I19" t="str">
            <v>C</v>
          </cell>
          <cell r="J19" t="str">
            <v>III</v>
          </cell>
          <cell r="K19">
            <v>1</v>
          </cell>
          <cell r="L19">
            <v>1</v>
          </cell>
          <cell r="M19">
            <v>1</v>
          </cell>
          <cell r="N19" t="str">
            <v>III</v>
          </cell>
          <cell r="O19" t="str">
            <v>NORM</v>
          </cell>
        </row>
        <row r="20">
          <cell r="B20" t="str">
            <v>EHLIS</v>
          </cell>
          <cell r="C20">
            <v>10136</v>
          </cell>
          <cell r="D20">
            <v>15150.46</v>
          </cell>
          <cell r="E20">
            <v>5</v>
          </cell>
          <cell r="F20">
            <v>40</v>
          </cell>
          <cell r="G20">
            <v>8</v>
          </cell>
          <cell r="H20" t="str">
            <v>C</v>
          </cell>
          <cell r="I20" t="str">
            <v>C</v>
          </cell>
          <cell r="J20" t="str">
            <v>III</v>
          </cell>
          <cell r="K20">
            <v>1</v>
          </cell>
          <cell r="L20">
            <v>1</v>
          </cell>
          <cell r="M20">
            <v>1</v>
          </cell>
          <cell r="N20" t="str">
            <v>III</v>
          </cell>
          <cell r="O20" t="str">
            <v>NORM</v>
          </cell>
        </row>
        <row r="21">
          <cell r="B21" t="str">
            <v>EMPACK</v>
          </cell>
          <cell r="C21">
            <v>7186</v>
          </cell>
          <cell r="D21">
            <v>9485.52</v>
          </cell>
          <cell r="E21">
            <v>9</v>
          </cell>
          <cell r="F21">
            <v>80</v>
          </cell>
          <cell r="G21">
            <v>8.8888888888888893</v>
          </cell>
          <cell r="H21" t="str">
            <v>C</v>
          </cell>
          <cell r="I21" t="str">
            <v>C</v>
          </cell>
          <cell r="J21" t="str">
            <v>III</v>
          </cell>
          <cell r="K21">
            <v>1</v>
          </cell>
          <cell r="L21">
            <v>1</v>
          </cell>
          <cell r="M21">
            <v>1</v>
          </cell>
          <cell r="N21" t="str">
            <v>III</v>
          </cell>
          <cell r="O21" t="str">
            <v>NORM</v>
          </cell>
        </row>
        <row r="22">
          <cell r="B22" t="str">
            <v>ESCLEAN</v>
          </cell>
          <cell r="C22">
            <v>2411.5</v>
          </cell>
          <cell r="D22">
            <v>4148</v>
          </cell>
          <cell r="E22">
            <v>11</v>
          </cell>
          <cell r="F22">
            <v>100</v>
          </cell>
          <cell r="G22">
            <v>9.0909090909090917</v>
          </cell>
          <cell r="H22" t="str">
            <v>B</v>
          </cell>
          <cell r="I22" t="str">
            <v>C</v>
          </cell>
          <cell r="J22" t="str">
            <v>II</v>
          </cell>
          <cell r="K22">
            <v>1</v>
          </cell>
          <cell r="L22">
            <v>2</v>
          </cell>
          <cell r="M22">
            <v>1.2999999999999998</v>
          </cell>
          <cell r="N22" t="str">
            <v>II</v>
          </cell>
          <cell r="O22" t="str">
            <v>NORM</v>
          </cell>
        </row>
        <row r="23">
          <cell r="B23" t="str">
            <v>E-SHOW</v>
          </cell>
          <cell r="C23">
            <v>2771.5</v>
          </cell>
          <cell r="D23">
            <v>3658.38</v>
          </cell>
          <cell r="E23">
            <v>5</v>
          </cell>
          <cell r="F23">
            <v>20.9</v>
          </cell>
          <cell r="G23">
            <v>4.18</v>
          </cell>
          <cell r="H23" t="str">
            <v>C</v>
          </cell>
          <cell r="I23" t="str">
            <v>C</v>
          </cell>
          <cell r="J23" t="str">
            <v>III</v>
          </cell>
          <cell r="K23">
            <v>1</v>
          </cell>
          <cell r="L23">
            <v>1</v>
          </cell>
          <cell r="M23">
            <v>1</v>
          </cell>
          <cell r="N23" t="str">
            <v>III</v>
          </cell>
          <cell r="O23" t="str">
            <v>NORM</v>
          </cell>
        </row>
        <row r="24">
          <cell r="B24" t="str">
            <v>EVENT (EVENTS DAYS)</v>
          </cell>
          <cell r="C24">
            <v>2262</v>
          </cell>
          <cell r="D24">
            <v>3370.38</v>
          </cell>
          <cell r="E24">
            <v>6</v>
          </cell>
          <cell r="F24">
            <v>29</v>
          </cell>
          <cell r="G24">
            <v>4.833333333333333</v>
          </cell>
          <cell r="H24" t="str">
            <v>C</v>
          </cell>
          <cell r="I24" t="str">
            <v>C</v>
          </cell>
          <cell r="J24" t="str">
            <v>III</v>
          </cell>
          <cell r="K24">
            <v>1</v>
          </cell>
          <cell r="L24">
            <v>1</v>
          </cell>
          <cell r="M24">
            <v>1</v>
          </cell>
          <cell r="N24" t="str">
            <v>III</v>
          </cell>
          <cell r="O24" t="str">
            <v>NORM</v>
          </cell>
        </row>
        <row r="25">
          <cell r="B25" t="str">
            <v>EXPO FOODSERVICE</v>
          </cell>
          <cell r="C25">
            <v>1878</v>
          </cell>
          <cell r="D25">
            <v>2798.22</v>
          </cell>
          <cell r="E25">
            <v>4</v>
          </cell>
          <cell r="F25">
            <v>49</v>
          </cell>
          <cell r="G25">
            <v>12.25</v>
          </cell>
          <cell r="H25" t="str">
            <v>C</v>
          </cell>
          <cell r="I25" t="str">
            <v>C</v>
          </cell>
          <cell r="J25" t="str">
            <v>III</v>
          </cell>
          <cell r="K25">
            <v>1</v>
          </cell>
          <cell r="L25">
            <v>1</v>
          </cell>
          <cell r="M25">
            <v>1</v>
          </cell>
          <cell r="N25" t="str">
            <v>III</v>
          </cell>
          <cell r="O25" t="str">
            <v>NORM</v>
          </cell>
        </row>
        <row r="26">
          <cell r="B26" t="str">
            <v>EXPO HALAL 2015</v>
          </cell>
          <cell r="C26">
            <v>1548.5</v>
          </cell>
          <cell r="D26">
            <v>2044.02</v>
          </cell>
          <cell r="E26">
            <v>4.5</v>
          </cell>
          <cell r="F26">
            <v>1.3</v>
          </cell>
          <cell r="G26">
            <v>0.28888888888888892</v>
          </cell>
          <cell r="H26" t="str">
            <v>C</v>
          </cell>
          <cell r="I26" t="str">
            <v>C</v>
          </cell>
          <cell r="J26" t="str">
            <v>III</v>
          </cell>
          <cell r="K26">
            <v>1</v>
          </cell>
          <cell r="L26">
            <v>1</v>
          </cell>
          <cell r="M26">
            <v>1</v>
          </cell>
          <cell r="N26" t="str">
            <v>III</v>
          </cell>
          <cell r="O26" t="str">
            <v>NORM</v>
          </cell>
        </row>
        <row r="27">
          <cell r="B27" t="str">
            <v>EXPOBIKE/UNIBIKE</v>
          </cell>
          <cell r="C27">
            <v>15548</v>
          </cell>
          <cell r="D27">
            <v>20942.8</v>
          </cell>
          <cell r="E27">
            <v>6</v>
          </cell>
          <cell r="F27">
            <v>85.5</v>
          </cell>
          <cell r="G27">
            <v>14.25</v>
          </cell>
          <cell r="H27" t="str">
            <v>C</v>
          </cell>
          <cell r="I27" t="str">
            <v>B</v>
          </cell>
          <cell r="J27" t="str">
            <v>III</v>
          </cell>
          <cell r="K27">
            <v>2</v>
          </cell>
          <cell r="L27">
            <v>1</v>
          </cell>
          <cell r="M27">
            <v>1.7</v>
          </cell>
          <cell r="N27" t="str">
            <v>II</v>
          </cell>
          <cell r="O27" t="str">
            <v>NORM</v>
          </cell>
        </row>
        <row r="28">
          <cell r="B28" t="str">
            <v>EXPOCECOFERSA</v>
          </cell>
          <cell r="C28">
            <v>1270.5</v>
          </cell>
          <cell r="D28">
            <v>1677.06</v>
          </cell>
          <cell r="E28">
            <v>4</v>
          </cell>
          <cell r="F28">
            <v>6.8</v>
          </cell>
          <cell r="G28">
            <v>1.7</v>
          </cell>
          <cell r="H28" t="str">
            <v>C</v>
          </cell>
          <cell r="I28" t="str">
            <v>C</v>
          </cell>
          <cell r="J28" t="str">
            <v>III</v>
          </cell>
          <cell r="K28">
            <v>1</v>
          </cell>
          <cell r="L28">
            <v>1</v>
          </cell>
          <cell r="M28">
            <v>1</v>
          </cell>
          <cell r="N28" t="str">
            <v>III</v>
          </cell>
          <cell r="O28" t="str">
            <v>NORM</v>
          </cell>
        </row>
        <row r="29">
          <cell r="B29" t="str">
            <v>EXPODENTAL</v>
          </cell>
          <cell r="C29">
            <v>20504</v>
          </cell>
          <cell r="D29">
            <v>32837.619999999995</v>
          </cell>
          <cell r="E29">
            <v>11</v>
          </cell>
          <cell r="F29">
            <v>40</v>
          </cell>
          <cell r="G29">
            <v>3.6363636363636362</v>
          </cell>
          <cell r="H29" t="str">
            <v>A</v>
          </cell>
          <cell r="I29" t="str">
            <v>C</v>
          </cell>
          <cell r="J29" t="str">
            <v>II</v>
          </cell>
          <cell r="K29">
            <v>1</v>
          </cell>
          <cell r="L29">
            <v>2</v>
          </cell>
          <cell r="M29">
            <v>1.2999999999999998</v>
          </cell>
          <cell r="N29" t="str">
            <v>II</v>
          </cell>
          <cell r="O29" t="str">
            <v>NORM</v>
          </cell>
        </row>
        <row r="30">
          <cell r="B30" t="str">
            <v>EXPOFRANQUICIA</v>
          </cell>
          <cell r="C30">
            <v>5599.5</v>
          </cell>
          <cell r="D30">
            <v>9631.14</v>
          </cell>
          <cell r="E30">
            <v>10</v>
          </cell>
          <cell r="F30">
            <v>93.7</v>
          </cell>
          <cell r="G30">
            <v>9.370000000000001</v>
          </cell>
          <cell r="H30" t="str">
            <v>B</v>
          </cell>
          <cell r="I30" t="str">
            <v>C</v>
          </cell>
          <cell r="J30" t="str">
            <v>III</v>
          </cell>
          <cell r="K30">
            <v>1</v>
          </cell>
          <cell r="L30">
            <v>1</v>
          </cell>
          <cell r="M30">
            <v>1</v>
          </cell>
          <cell r="N30" t="str">
            <v>II</v>
          </cell>
          <cell r="O30" t="str">
            <v>NORM</v>
          </cell>
        </row>
        <row r="31">
          <cell r="B31" t="str">
            <v>EXPOOPTICA</v>
          </cell>
          <cell r="C31">
            <v>4810.5</v>
          </cell>
          <cell r="D31">
            <v>7471.8899999999994</v>
          </cell>
          <cell r="E31">
            <v>11</v>
          </cell>
          <cell r="F31">
            <v>57</v>
          </cell>
          <cell r="G31">
            <v>5.1818181818181817</v>
          </cell>
          <cell r="H31" t="str">
            <v>B</v>
          </cell>
          <cell r="I31" t="str">
            <v>C</v>
          </cell>
          <cell r="J31" t="str">
            <v>II</v>
          </cell>
          <cell r="K31">
            <v>1</v>
          </cell>
          <cell r="L31">
            <v>2</v>
          </cell>
          <cell r="M31">
            <v>1.2999999999999998</v>
          </cell>
          <cell r="N31" t="str">
            <v>II</v>
          </cell>
          <cell r="O31" t="str">
            <v>BAJA</v>
          </cell>
        </row>
        <row r="32">
          <cell r="B32" t="str">
            <v>FERIA DE EMPLEO DISCAPACITADOS</v>
          </cell>
          <cell r="C32">
            <v>3085.5</v>
          </cell>
          <cell r="D32">
            <v>4072.86</v>
          </cell>
          <cell r="E32">
            <v>5</v>
          </cell>
          <cell r="F32">
            <v>4.9000000000000004</v>
          </cell>
          <cell r="G32">
            <v>0.98000000000000009</v>
          </cell>
          <cell r="H32" t="str">
            <v>C</v>
          </cell>
          <cell r="I32" t="str">
            <v>C</v>
          </cell>
          <cell r="J32" t="str">
            <v>III</v>
          </cell>
          <cell r="K32">
            <v>1</v>
          </cell>
          <cell r="L32">
            <v>1</v>
          </cell>
          <cell r="M32">
            <v>1</v>
          </cell>
          <cell r="N32" t="str">
            <v>III</v>
          </cell>
          <cell r="O32" t="str">
            <v>NORM</v>
          </cell>
        </row>
        <row r="33">
          <cell r="B33" t="str">
            <v>FERIARTE</v>
          </cell>
          <cell r="C33">
            <v>6336</v>
          </cell>
          <cell r="D33">
            <v>9471.68</v>
          </cell>
          <cell r="E33">
            <v>20</v>
          </cell>
          <cell r="F33">
            <v>91</v>
          </cell>
          <cell r="G33">
            <v>4.55</v>
          </cell>
          <cell r="H33" t="str">
            <v>C</v>
          </cell>
          <cell r="I33" t="str">
            <v>C</v>
          </cell>
          <cell r="J33" t="str">
            <v>I</v>
          </cell>
          <cell r="K33">
            <v>1</v>
          </cell>
          <cell r="L33">
            <v>3</v>
          </cell>
          <cell r="M33">
            <v>1.5999999999999999</v>
          </cell>
          <cell r="N33" t="str">
            <v>III</v>
          </cell>
          <cell r="O33" t="str">
            <v>BAJA</v>
          </cell>
        </row>
        <row r="34">
          <cell r="B34" t="str">
            <v>FERIATAXI</v>
          </cell>
          <cell r="C34">
            <v>2564</v>
          </cell>
          <cell r="D34">
            <v>1957.1</v>
          </cell>
          <cell r="E34">
            <v>6</v>
          </cell>
          <cell r="F34">
            <v>22.3</v>
          </cell>
          <cell r="G34">
            <v>3.7166666666666668</v>
          </cell>
          <cell r="H34" t="str">
            <v>C</v>
          </cell>
          <cell r="I34" t="str">
            <v>C</v>
          </cell>
          <cell r="J34" t="str">
            <v>III</v>
          </cell>
          <cell r="K34">
            <v>1</v>
          </cell>
          <cell r="L34">
            <v>1</v>
          </cell>
          <cell r="M34">
            <v>1</v>
          </cell>
          <cell r="N34" t="str">
            <v>III</v>
          </cell>
          <cell r="O34" t="str">
            <v>NORM</v>
          </cell>
        </row>
        <row r="35">
          <cell r="B35" t="str">
            <v>FER-INTERAZAR</v>
          </cell>
          <cell r="C35">
            <v>3326</v>
          </cell>
          <cell r="D35">
            <v>5155.3</v>
          </cell>
          <cell r="E35">
            <v>9</v>
          </cell>
          <cell r="F35">
            <v>80</v>
          </cell>
          <cell r="G35">
            <v>8.8888888888888893</v>
          </cell>
          <cell r="H35" t="str">
            <v>B</v>
          </cell>
          <cell r="I35" t="str">
            <v>C</v>
          </cell>
          <cell r="J35" t="str">
            <v>III</v>
          </cell>
          <cell r="K35">
            <v>1</v>
          </cell>
          <cell r="L35">
            <v>1</v>
          </cell>
          <cell r="M35">
            <v>1</v>
          </cell>
          <cell r="N35" t="str">
            <v>II</v>
          </cell>
          <cell r="O35" t="str">
            <v>NORM</v>
          </cell>
        </row>
        <row r="36">
          <cell r="B36" t="str">
            <v>FIAA</v>
          </cell>
          <cell r="C36">
            <v>14535.5</v>
          </cell>
          <cell r="D36">
            <v>22530.03</v>
          </cell>
          <cell r="E36">
            <v>15</v>
          </cell>
          <cell r="F36">
            <v>40</v>
          </cell>
          <cell r="G36">
            <v>2.6666666666666665</v>
          </cell>
          <cell r="H36" t="str">
            <v>B</v>
          </cell>
          <cell r="I36" t="str">
            <v>C</v>
          </cell>
          <cell r="J36" t="str">
            <v>I</v>
          </cell>
          <cell r="K36">
            <v>1</v>
          </cell>
          <cell r="L36">
            <v>3</v>
          </cell>
          <cell r="M36">
            <v>1.5999999999999999</v>
          </cell>
          <cell r="N36" t="str">
            <v>II</v>
          </cell>
          <cell r="O36" t="str">
            <v>NORM</v>
          </cell>
        </row>
        <row r="37">
          <cell r="B37" t="str">
            <v>FIE 2.0</v>
          </cell>
          <cell r="C37">
            <v>4138</v>
          </cell>
          <cell r="D37">
            <v>5504</v>
          </cell>
          <cell r="E37">
            <v>10</v>
          </cell>
          <cell r="F37">
            <v>27.4</v>
          </cell>
          <cell r="G37">
            <v>2.7399999999999998</v>
          </cell>
          <cell r="H37" t="str">
            <v>C</v>
          </cell>
          <cell r="I37" t="str">
            <v>C</v>
          </cell>
          <cell r="J37" t="str">
            <v>III</v>
          </cell>
          <cell r="K37">
            <v>1</v>
          </cell>
          <cell r="L37">
            <v>1</v>
          </cell>
          <cell r="M37">
            <v>1</v>
          </cell>
          <cell r="N37" t="str">
            <v>III</v>
          </cell>
          <cell r="O37" t="str">
            <v>NORM</v>
          </cell>
        </row>
        <row r="38">
          <cell r="B38" t="str">
            <v xml:space="preserve">FITUR </v>
          </cell>
          <cell r="C38">
            <v>63395</v>
          </cell>
          <cell r="D38">
            <v>190736.78</v>
          </cell>
          <cell r="E38">
            <v>15</v>
          </cell>
          <cell r="F38">
            <v>932</v>
          </cell>
          <cell r="G38">
            <v>62.133333333333333</v>
          </cell>
          <cell r="H38" t="str">
            <v>RE</v>
          </cell>
          <cell r="I38" t="str">
            <v>A</v>
          </cell>
          <cell r="J38" t="str">
            <v>I</v>
          </cell>
          <cell r="K38">
            <v>3</v>
          </cell>
          <cell r="L38">
            <v>3</v>
          </cell>
          <cell r="M38">
            <v>2.9999999999999996</v>
          </cell>
          <cell r="N38" t="str">
            <v>I</v>
          </cell>
          <cell r="O38" t="str">
            <v>NORM</v>
          </cell>
        </row>
        <row r="39">
          <cell r="B39" t="str">
            <v>FORO ACTIVACION PRIMER EMPLEO</v>
          </cell>
          <cell r="C39">
            <v>3561</v>
          </cell>
          <cell r="D39">
            <v>4700.5200000000004</v>
          </cell>
          <cell r="E39">
            <v>5</v>
          </cell>
          <cell r="F39">
            <v>8.5</v>
          </cell>
          <cell r="G39">
            <v>1.7</v>
          </cell>
          <cell r="H39" t="str">
            <v>C</v>
          </cell>
          <cell r="I39" t="str">
            <v>C</v>
          </cell>
          <cell r="J39" t="str">
            <v>III</v>
          </cell>
          <cell r="K39">
            <v>1</v>
          </cell>
          <cell r="L39">
            <v>1</v>
          </cell>
          <cell r="M39">
            <v>1</v>
          </cell>
          <cell r="N39" t="str">
            <v>III</v>
          </cell>
          <cell r="O39" t="str">
            <v>NORM</v>
          </cell>
        </row>
        <row r="40">
          <cell r="B40" t="str">
            <v>FORO POSTGRADO</v>
          </cell>
          <cell r="C40">
            <v>1853</v>
          </cell>
          <cell r="D40">
            <v>2872.15</v>
          </cell>
          <cell r="E40">
            <v>10</v>
          </cell>
          <cell r="F40">
            <v>30</v>
          </cell>
          <cell r="G40">
            <v>3</v>
          </cell>
          <cell r="H40" t="str">
            <v>B</v>
          </cell>
          <cell r="I40" t="str">
            <v>C</v>
          </cell>
          <cell r="J40" t="str">
            <v>III</v>
          </cell>
          <cell r="K40">
            <v>1</v>
          </cell>
          <cell r="L40">
            <v>1</v>
          </cell>
          <cell r="M40">
            <v>1</v>
          </cell>
          <cell r="N40" t="str">
            <v>III</v>
          </cell>
          <cell r="O40" t="str">
            <v>NORM</v>
          </cell>
        </row>
        <row r="41">
          <cell r="B41" t="str">
            <v>FRUIT ATTRACTION</v>
          </cell>
          <cell r="C41">
            <v>41255.5</v>
          </cell>
          <cell r="D41">
            <v>68272.570000000007</v>
          </cell>
          <cell r="E41">
            <v>12</v>
          </cell>
          <cell r="F41">
            <v>702.6</v>
          </cell>
          <cell r="G41">
            <v>58.550000000000004</v>
          </cell>
          <cell r="H41" t="str">
            <v>A</v>
          </cell>
          <cell r="I41" t="str">
            <v>A</v>
          </cell>
          <cell r="J41" t="str">
            <v>II</v>
          </cell>
          <cell r="K41">
            <v>3</v>
          </cell>
          <cell r="L41">
            <v>2</v>
          </cell>
          <cell r="M41">
            <v>2.6999999999999997</v>
          </cell>
          <cell r="N41" t="str">
            <v>I</v>
          </cell>
          <cell r="O41" t="str">
            <v>ESP</v>
          </cell>
        </row>
        <row r="42">
          <cell r="B42" t="str">
            <v>GAMERGY (DICIEMBRE)</v>
          </cell>
          <cell r="C42">
            <v>11024</v>
          </cell>
          <cell r="D42">
            <v>8993.2999999999993</v>
          </cell>
          <cell r="E42">
            <v>15</v>
          </cell>
          <cell r="F42">
            <v>63.1</v>
          </cell>
          <cell r="G42">
            <v>4.206666666666667</v>
          </cell>
          <cell r="H42" t="str">
            <v>B</v>
          </cell>
          <cell r="I42" t="str">
            <v>C</v>
          </cell>
          <cell r="J42" t="str">
            <v>I</v>
          </cell>
          <cell r="K42">
            <v>1</v>
          </cell>
          <cell r="L42">
            <v>3</v>
          </cell>
          <cell r="M42">
            <v>1.5999999999999999</v>
          </cell>
          <cell r="N42" t="str">
            <v>III</v>
          </cell>
          <cell r="O42" t="str">
            <v>NORM</v>
          </cell>
        </row>
        <row r="43">
          <cell r="B43" t="str">
            <v>GAMERGY (JUNIO)</v>
          </cell>
          <cell r="C43">
            <v>10459.5</v>
          </cell>
          <cell r="D43">
            <v>7420.5</v>
          </cell>
          <cell r="E43">
            <v>15</v>
          </cell>
          <cell r="F43">
            <v>60.9</v>
          </cell>
          <cell r="G43">
            <v>4.0599999999999996</v>
          </cell>
          <cell r="H43" t="str">
            <v>B</v>
          </cell>
          <cell r="I43" t="str">
            <v>C</v>
          </cell>
          <cell r="J43" t="str">
            <v>I</v>
          </cell>
          <cell r="K43">
            <v>1</v>
          </cell>
          <cell r="L43">
            <v>3</v>
          </cell>
          <cell r="M43">
            <v>1.5999999999999999</v>
          </cell>
          <cell r="N43" t="str">
            <v>III</v>
          </cell>
          <cell r="O43" t="str">
            <v>NORM</v>
          </cell>
        </row>
        <row r="44">
          <cell r="B44" t="str">
            <v>GENERA</v>
          </cell>
          <cell r="C44">
            <v>2939.5</v>
          </cell>
          <cell r="D44">
            <v>5055.9399999999996</v>
          </cell>
          <cell r="E44">
            <v>12</v>
          </cell>
          <cell r="F44">
            <v>109.7</v>
          </cell>
          <cell r="G44">
            <v>9.1416666666666675</v>
          </cell>
          <cell r="H44" t="str">
            <v>B</v>
          </cell>
          <cell r="I44" t="str">
            <v>C</v>
          </cell>
          <cell r="J44" t="str">
            <v>II</v>
          </cell>
          <cell r="K44">
            <v>1</v>
          </cell>
          <cell r="L44">
            <v>2</v>
          </cell>
          <cell r="M44">
            <v>1.2999999999999998</v>
          </cell>
          <cell r="N44" t="str">
            <v>II</v>
          </cell>
          <cell r="O44" t="str">
            <v>NORM</v>
          </cell>
        </row>
        <row r="45">
          <cell r="B45" t="str">
            <v>GOURMET</v>
          </cell>
          <cell r="C45">
            <v>20474.5</v>
          </cell>
          <cell r="D45">
            <v>35465.839999999997</v>
          </cell>
          <cell r="E45">
            <v>11</v>
          </cell>
          <cell r="F45">
            <v>480.1</v>
          </cell>
          <cell r="G45">
            <v>43.645454545454548</v>
          </cell>
          <cell r="H45" t="str">
            <v>A</v>
          </cell>
          <cell r="I45" t="str">
            <v>A</v>
          </cell>
          <cell r="J45" t="str">
            <v>II</v>
          </cell>
          <cell r="K45">
            <v>3</v>
          </cell>
          <cell r="L45">
            <v>2</v>
          </cell>
          <cell r="M45">
            <v>2.6999999999999997</v>
          </cell>
          <cell r="N45" t="str">
            <v>I</v>
          </cell>
          <cell r="O45" t="str">
            <v>ESP</v>
          </cell>
        </row>
        <row r="46">
          <cell r="B46" t="str">
            <v>GYM FACTORY</v>
          </cell>
          <cell r="C46">
            <v>3190</v>
          </cell>
          <cell r="D46">
            <v>4242.7</v>
          </cell>
          <cell r="E46">
            <v>4.5</v>
          </cell>
          <cell r="F46">
            <v>30.3</v>
          </cell>
          <cell r="G46">
            <v>6.7333333333333334</v>
          </cell>
          <cell r="H46" t="str">
            <v>C</v>
          </cell>
          <cell r="I46" t="str">
            <v>C</v>
          </cell>
          <cell r="J46" t="str">
            <v>III</v>
          </cell>
          <cell r="K46">
            <v>1</v>
          </cell>
          <cell r="L46">
            <v>1</v>
          </cell>
          <cell r="M46">
            <v>1</v>
          </cell>
          <cell r="N46" t="str">
            <v>III</v>
          </cell>
          <cell r="O46" t="str">
            <v>NORM</v>
          </cell>
        </row>
        <row r="47">
          <cell r="B47" t="str">
            <v>HOMSEC</v>
          </cell>
          <cell r="C47">
            <v>4935</v>
          </cell>
          <cell r="D47">
            <v>7353.15</v>
          </cell>
          <cell r="E47">
            <v>10</v>
          </cell>
          <cell r="F47">
            <v>106</v>
          </cell>
          <cell r="G47">
            <v>10.6</v>
          </cell>
          <cell r="H47" t="str">
            <v>C</v>
          </cell>
          <cell r="I47" t="str">
            <v>C</v>
          </cell>
          <cell r="J47" t="str">
            <v>III</v>
          </cell>
          <cell r="K47">
            <v>1</v>
          </cell>
          <cell r="L47">
            <v>1</v>
          </cell>
          <cell r="M47">
            <v>1</v>
          </cell>
          <cell r="N47" t="str">
            <v>III</v>
          </cell>
          <cell r="O47" t="str">
            <v>NORM</v>
          </cell>
        </row>
        <row r="48">
          <cell r="B48" t="str">
            <v>HOREQ</v>
          </cell>
          <cell r="C48">
            <v>2173</v>
          </cell>
          <cell r="D48">
            <v>3737.56</v>
          </cell>
          <cell r="E48">
            <v>13</v>
          </cell>
          <cell r="F48">
            <v>21.6</v>
          </cell>
          <cell r="G48">
            <v>1.6615384615384616</v>
          </cell>
          <cell r="H48" t="str">
            <v>B</v>
          </cell>
          <cell r="I48" t="str">
            <v>C</v>
          </cell>
          <cell r="J48" t="str">
            <v>II</v>
          </cell>
          <cell r="K48">
            <v>1</v>
          </cell>
          <cell r="L48">
            <v>2</v>
          </cell>
          <cell r="M48">
            <v>1.2999999999999998</v>
          </cell>
          <cell r="N48" t="str">
            <v>III</v>
          </cell>
          <cell r="O48" t="str">
            <v>NORM</v>
          </cell>
        </row>
        <row r="49">
          <cell r="B49" t="str">
            <v>IBERJOYA ENERO</v>
          </cell>
          <cell r="C49">
            <v>4981</v>
          </cell>
          <cell r="D49">
            <v>8567.32</v>
          </cell>
          <cell r="E49">
            <v>15</v>
          </cell>
          <cell r="F49">
            <v>97.7</v>
          </cell>
          <cell r="G49">
            <v>6.5133333333333336</v>
          </cell>
          <cell r="H49" t="str">
            <v>B</v>
          </cell>
          <cell r="I49" t="str">
            <v>C</v>
          </cell>
          <cell r="J49" t="str">
            <v>I</v>
          </cell>
          <cell r="K49">
            <v>1</v>
          </cell>
          <cell r="L49">
            <v>3</v>
          </cell>
          <cell r="M49">
            <v>1.5999999999999999</v>
          </cell>
          <cell r="N49" t="str">
            <v>II</v>
          </cell>
          <cell r="O49" t="str">
            <v>NORM</v>
          </cell>
        </row>
        <row r="50">
          <cell r="B50" t="str">
            <v>IBERJOYA SEP.</v>
          </cell>
          <cell r="C50">
            <v>9324.5</v>
          </cell>
          <cell r="D50">
            <v>12308.34</v>
          </cell>
          <cell r="E50">
            <v>15</v>
          </cell>
          <cell r="F50">
            <v>92.8</v>
          </cell>
          <cell r="G50">
            <v>6.1866666666666665</v>
          </cell>
          <cell r="H50" t="str">
            <v>C</v>
          </cell>
          <cell r="I50" t="str">
            <v>C</v>
          </cell>
          <cell r="J50" t="str">
            <v>I</v>
          </cell>
          <cell r="K50">
            <v>1</v>
          </cell>
          <cell r="L50">
            <v>3</v>
          </cell>
          <cell r="M50">
            <v>1.5999999999999999</v>
          </cell>
          <cell r="N50" t="str">
            <v>II</v>
          </cell>
          <cell r="O50" t="str">
            <v>NORM</v>
          </cell>
        </row>
        <row r="51">
          <cell r="B51" t="str">
            <v>INFARMA</v>
          </cell>
          <cell r="C51">
            <v>5568.5</v>
          </cell>
          <cell r="D51">
            <v>11949.779999999999</v>
          </cell>
          <cell r="E51">
            <v>10</v>
          </cell>
          <cell r="F51">
            <v>138</v>
          </cell>
          <cell r="G51">
            <v>13.8</v>
          </cell>
          <cell r="H51" t="str">
            <v>C</v>
          </cell>
          <cell r="I51" t="str">
            <v>B</v>
          </cell>
          <cell r="J51" t="str">
            <v>III</v>
          </cell>
          <cell r="K51">
            <v>2</v>
          </cell>
          <cell r="L51">
            <v>1</v>
          </cell>
          <cell r="M51">
            <v>1.7</v>
          </cell>
          <cell r="N51" t="str">
            <v>II</v>
          </cell>
          <cell r="O51" t="str">
            <v>NORM</v>
          </cell>
        </row>
        <row r="52">
          <cell r="B52" t="str">
            <v>INTERGIFT ENERO</v>
          </cell>
          <cell r="C52">
            <v>24079</v>
          </cell>
          <cell r="D52">
            <v>38589.000000000007</v>
          </cell>
          <cell r="E52">
            <v>15</v>
          </cell>
          <cell r="F52">
            <v>289</v>
          </cell>
          <cell r="G52">
            <v>19.266666666666666</v>
          </cell>
          <cell r="H52" t="str">
            <v>A</v>
          </cell>
          <cell r="I52" t="str">
            <v>B</v>
          </cell>
          <cell r="J52" t="str">
            <v>I</v>
          </cell>
          <cell r="K52">
            <v>2</v>
          </cell>
          <cell r="L52">
            <v>3</v>
          </cell>
          <cell r="M52">
            <v>2.2999999999999998</v>
          </cell>
          <cell r="N52" t="str">
            <v>II</v>
          </cell>
          <cell r="O52" t="str">
            <v>NORM</v>
          </cell>
        </row>
        <row r="53">
          <cell r="B53" t="str">
            <v>INTERGIFT SEP.</v>
          </cell>
          <cell r="C53">
            <v>24778.5</v>
          </cell>
          <cell r="D53">
            <v>39609.919999999998</v>
          </cell>
          <cell r="E53">
            <v>15</v>
          </cell>
          <cell r="F53">
            <v>277</v>
          </cell>
          <cell r="G53">
            <v>18.466666666666665</v>
          </cell>
          <cell r="H53" t="str">
            <v>A</v>
          </cell>
          <cell r="I53" t="str">
            <v>B</v>
          </cell>
          <cell r="J53" t="str">
            <v>I</v>
          </cell>
          <cell r="K53">
            <v>2</v>
          </cell>
          <cell r="L53">
            <v>3</v>
          </cell>
          <cell r="M53">
            <v>2.2999999999999998</v>
          </cell>
          <cell r="N53" t="str">
            <v>II</v>
          </cell>
          <cell r="O53" t="str">
            <v>NORM</v>
          </cell>
        </row>
        <row r="54">
          <cell r="B54" t="str">
            <v>INTERSICOP</v>
          </cell>
          <cell r="C54">
            <v>12642</v>
          </cell>
          <cell r="D54">
            <v>20258.5</v>
          </cell>
          <cell r="E54">
            <v>13</v>
          </cell>
          <cell r="F54">
            <v>34</v>
          </cell>
          <cell r="G54">
            <v>2.6153846153846154</v>
          </cell>
          <cell r="H54" t="str">
            <v>A</v>
          </cell>
          <cell r="I54" t="str">
            <v>C</v>
          </cell>
          <cell r="J54" t="str">
            <v>II</v>
          </cell>
          <cell r="K54">
            <v>1</v>
          </cell>
          <cell r="L54">
            <v>2</v>
          </cell>
          <cell r="M54">
            <v>1.2999999999999998</v>
          </cell>
          <cell r="N54" t="str">
            <v>II</v>
          </cell>
          <cell r="O54" t="str">
            <v>NORM</v>
          </cell>
        </row>
        <row r="55">
          <cell r="B55" t="str">
            <v>LAS MIL Y UNA BODA</v>
          </cell>
          <cell r="C55">
            <v>6669</v>
          </cell>
          <cell r="D55">
            <v>8803.08</v>
          </cell>
          <cell r="E55">
            <v>8</v>
          </cell>
          <cell r="F55">
            <v>57.4</v>
          </cell>
          <cell r="G55">
            <v>7.1749999999999998</v>
          </cell>
          <cell r="H55" t="str">
            <v>B</v>
          </cell>
          <cell r="I55" t="str">
            <v>C</v>
          </cell>
          <cell r="J55" t="str">
            <v>III</v>
          </cell>
          <cell r="K55">
            <v>1</v>
          </cell>
          <cell r="L55">
            <v>1</v>
          </cell>
          <cell r="M55">
            <v>1</v>
          </cell>
          <cell r="N55" t="str">
            <v>III</v>
          </cell>
          <cell r="O55" t="str">
            <v>NORM</v>
          </cell>
        </row>
        <row r="56">
          <cell r="B56" t="str">
            <v>LIBER</v>
          </cell>
          <cell r="C56">
            <v>4748</v>
          </cell>
          <cell r="D56">
            <v>6267.36</v>
          </cell>
          <cell r="E56">
            <v>10</v>
          </cell>
          <cell r="F56">
            <v>4</v>
          </cell>
          <cell r="G56">
            <v>0.4</v>
          </cell>
          <cell r="H56" t="str">
            <v>C</v>
          </cell>
          <cell r="I56" t="str">
            <v>C</v>
          </cell>
          <cell r="J56" t="str">
            <v>III</v>
          </cell>
          <cell r="K56">
            <v>1</v>
          </cell>
          <cell r="L56">
            <v>1</v>
          </cell>
          <cell r="M56">
            <v>1</v>
          </cell>
          <cell r="N56" t="str">
            <v>III</v>
          </cell>
          <cell r="O56" t="str">
            <v>NORM</v>
          </cell>
        </row>
        <row r="57">
          <cell r="B57" t="str">
            <v>LOOK</v>
          </cell>
          <cell r="C57">
            <v>19370.5</v>
          </cell>
          <cell r="D57">
            <v>37144.630000000005</v>
          </cell>
          <cell r="E57">
            <v>10.199999999999999</v>
          </cell>
          <cell r="F57">
            <v>209.9</v>
          </cell>
          <cell r="G57">
            <v>20.578431372549023</v>
          </cell>
          <cell r="H57" t="str">
            <v>A</v>
          </cell>
          <cell r="I57" t="str">
            <v>B</v>
          </cell>
          <cell r="J57" t="str">
            <v>II</v>
          </cell>
          <cell r="K57">
            <v>2</v>
          </cell>
          <cell r="L57">
            <v>2</v>
          </cell>
          <cell r="M57">
            <v>2</v>
          </cell>
          <cell r="N57" t="str">
            <v>II</v>
          </cell>
          <cell r="O57" t="str">
            <v>ESP</v>
          </cell>
        </row>
        <row r="58">
          <cell r="B58" t="str">
            <v>MADRID GAMES WEEK</v>
          </cell>
          <cell r="C58">
            <v>17461.5</v>
          </cell>
          <cell r="D58">
            <v>23064.7</v>
          </cell>
          <cell r="E58">
            <v>10</v>
          </cell>
          <cell r="F58">
            <v>104.5</v>
          </cell>
          <cell r="G58">
            <v>10.45</v>
          </cell>
          <cell r="H58" t="str">
            <v>A</v>
          </cell>
          <cell r="I58" t="str">
            <v>C</v>
          </cell>
          <cell r="J58" t="str">
            <v>III</v>
          </cell>
          <cell r="K58">
            <v>1</v>
          </cell>
          <cell r="L58">
            <v>1</v>
          </cell>
          <cell r="M58">
            <v>1</v>
          </cell>
          <cell r="N58" t="str">
            <v>III</v>
          </cell>
          <cell r="O58" t="str">
            <v>NORM</v>
          </cell>
        </row>
        <row r="59">
          <cell r="B59" t="str">
            <v xml:space="preserve">MADRID HORSE WEEK </v>
          </cell>
          <cell r="C59">
            <v>30743</v>
          </cell>
          <cell r="D59">
            <v>30721.16</v>
          </cell>
          <cell r="E59">
            <v>19</v>
          </cell>
          <cell r="F59">
            <v>877.3</v>
          </cell>
          <cell r="G59">
            <v>46.173684210526311</v>
          </cell>
          <cell r="H59" t="str">
            <v>A</v>
          </cell>
          <cell r="I59" t="str">
            <v>A</v>
          </cell>
          <cell r="J59" t="str">
            <v>I</v>
          </cell>
          <cell r="K59">
            <v>3</v>
          </cell>
          <cell r="L59">
            <v>3</v>
          </cell>
          <cell r="M59">
            <v>2.9999999999999996</v>
          </cell>
          <cell r="N59" t="str">
            <v>I</v>
          </cell>
          <cell r="O59" t="str">
            <v>NORM</v>
          </cell>
        </row>
        <row r="60">
          <cell r="B60" t="str">
            <v>MATELEC</v>
          </cell>
          <cell r="C60">
            <v>24730.5</v>
          </cell>
          <cell r="D60">
            <v>39365.49</v>
          </cell>
          <cell r="E60">
            <v>14</v>
          </cell>
          <cell r="F60">
            <v>245.7</v>
          </cell>
          <cell r="G60">
            <v>17.55</v>
          </cell>
          <cell r="H60" t="str">
            <v>A</v>
          </cell>
          <cell r="I60" t="str">
            <v>B</v>
          </cell>
          <cell r="J60" t="str">
            <v>II</v>
          </cell>
          <cell r="K60">
            <v>2</v>
          </cell>
          <cell r="L60">
            <v>2</v>
          </cell>
          <cell r="M60">
            <v>2</v>
          </cell>
          <cell r="N60" t="str">
            <v>II</v>
          </cell>
          <cell r="O60" t="str">
            <v>NORM</v>
          </cell>
        </row>
        <row r="61">
          <cell r="B61" t="str">
            <v>METAL MADRID</v>
          </cell>
          <cell r="C61">
            <v>5303</v>
          </cell>
          <cell r="D61">
            <v>7029.12</v>
          </cell>
          <cell r="E61">
            <v>6</v>
          </cell>
          <cell r="F61">
            <v>29.6</v>
          </cell>
          <cell r="G61">
            <v>4.9333333333333336</v>
          </cell>
          <cell r="H61" t="str">
            <v>C</v>
          </cell>
          <cell r="I61" t="str">
            <v>C</v>
          </cell>
          <cell r="J61" t="str">
            <v>III</v>
          </cell>
          <cell r="K61">
            <v>1</v>
          </cell>
          <cell r="L61">
            <v>1</v>
          </cell>
          <cell r="M61">
            <v>1</v>
          </cell>
          <cell r="N61" t="str">
            <v>III</v>
          </cell>
          <cell r="O61" t="str">
            <v>NORM</v>
          </cell>
        </row>
        <row r="62">
          <cell r="B62" t="str">
            <v>MOMAD METROPOLIS ENERO</v>
          </cell>
          <cell r="C62">
            <v>24915</v>
          </cell>
          <cell r="D62">
            <v>42352.750000000007</v>
          </cell>
          <cell r="E62">
            <v>11</v>
          </cell>
          <cell r="F62">
            <v>144.19999999999999</v>
          </cell>
          <cell r="G62">
            <v>13.109090909090908</v>
          </cell>
          <cell r="H62" t="str">
            <v>B</v>
          </cell>
          <cell r="I62" t="str">
            <v>B</v>
          </cell>
          <cell r="J62" t="str">
            <v>II</v>
          </cell>
          <cell r="K62">
            <v>2</v>
          </cell>
          <cell r="L62">
            <v>2</v>
          </cell>
          <cell r="M62">
            <v>2</v>
          </cell>
          <cell r="N62" t="str">
            <v>II</v>
          </cell>
          <cell r="O62" t="str">
            <v>NORM</v>
          </cell>
        </row>
        <row r="63">
          <cell r="B63" t="str">
            <v>MOMAD METROPOLIS SEPTIEMBRE</v>
          </cell>
          <cell r="C63">
            <v>26563</v>
          </cell>
          <cell r="D63">
            <v>45387.1</v>
          </cell>
          <cell r="E63">
            <v>9</v>
          </cell>
          <cell r="F63">
            <v>148.19999999999999</v>
          </cell>
          <cell r="G63">
            <v>16.466666666666665</v>
          </cell>
          <cell r="H63" t="str">
            <v>B</v>
          </cell>
          <cell r="I63" t="str">
            <v>B</v>
          </cell>
          <cell r="J63" t="str">
            <v>III</v>
          </cell>
          <cell r="K63">
            <v>2</v>
          </cell>
          <cell r="L63">
            <v>1</v>
          </cell>
          <cell r="M63">
            <v>1.7</v>
          </cell>
          <cell r="N63" t="str">
            <v>II</v>
          </cell>
          <cell r="O63" t="str">
            <v>NORM</v>
          </cell>
        </row>
        <row r="64">
          <cell r="B64" t="str">
            <v>MOTORTEC</v>
          </cell>
          <cell r="C64">
            <v>34196</v>
          </cell>
          <cell r="D64">
            <v>55099.37</v>
          </cell>
          <cell r="E64">
            <v>11.454545454545455</v>
          </cell>
          <cell r="F64">
            <v>253.5</v>
          </cell>
          <cell r="G64">
            <v>22.13095238095238</v>
          </cell>
          <cell r="H64" t="str">
            <v>A</v>
          </cell>
          <cell r="I64" t="str">
            <v>B</v>
          </cell>
          <cell r="J64" t="str">
            <v>II</v>
          </cell>
          <cell r="K64">
            <v>2</v>
          </cell>
          <cell r="L64">
            <v>2</v>
          </cell>
          <cell r="M64">
            <v>2</v>
          </cell>
          <cell r="N64" t="str">
            <v>II</v>
          </cell>
          <cell r="O64" t="str">
            <v>NORM</v>
          </cell>
        </row>
        <row r="65">
          <cell r="B65" t="str">
            <v>MULA FEST</v>
          </cell>
          <cell r="C65">
            <v>18378</v>
          </cell>
          <cell r="D65">
            <v>23586.98</v>
          </cell>
          <cell r="E65">
            <v>14</v>
          </cell>
          <cell r="F65">
            <v>180.4</v>
          </cell>
          <cell r="G65">
            <v>12.885714285714286</v>
          </cell>
          <cell r="H65" t="str">
            <v>B</v>
          </cell>
          <cell r="I65" t="str">
            <v>C</v>
          </cell>
          <cell r="J65" t="str">
            <v>II</v>
          </cell>
          <cell r="K65">
            <v>1</v>
          </cell>
          <cell r="L65">
            <v>2</v>
          </cell>
          <cell r="M65">
            <v>1.2999999999999998</v>
          </cell>
          <cell r="N65" t="str">
            <v>III</v>
          </cell>
          <cell r="O65" t="str">
            <v>NORM</v>
          </cell>
        </row>
        <row r="66">
          <cell r="B66" t="str">
            <v>OMEXPO MADRID-EXPO E-COMMERCE</v>
          </cell>
          <cell r="C66">
            <v>4089.5</v>
          </cell>
          <cell r="D66">
            <v>6109.0099999999993</v>
          </cell>
          <cell r="E66">
            <v>5</v>
          </cell>
          <cell r="F66">
            <v>37</v>
          </cell>
          <cell r="G66">
            <v>7.4</v>
          </cell>
          <cell r="H66" t="str">
            <v>C</v>
          </cell>
          <cell r="I66" t="str">
            <v>C</v>
          </cell>
          <cell r="J66" t="str">
            <v>III</v>
          </cell>
          <cell r="K66">
            <v>1</v>
          </cell>
          <cell r="L66">
            <v>1</v>
          </cell>
          <cell r="M66">
            <v>1</v>
          </cell>
          <cell r="N66" t="str">
            <v>III</v>
          </cell>
          <cell r="O66" t="str">
            <v>NORM</v>
          </cell>
        </row>
        <row r="67">
          <cell r="B67" t="str">
            <v>ORTO PRO CARE ESPAÑA</v>
          </cell>
          <cell r="C67">
            <v>3978.5</v>
          </cell>
          <cell r="D67">
            <v>5291.41</v>
          </cell>
          <cell r="E67">
            <v>7</v>
          </cell>
          <cell r="F67">
            <v>31.6</v>
          </cell>
          <cell r="G67">
            <v>4.5142857142857142</v>
          </cell>
          <cell r="H67" t="str">
            <v>C</v>
          </cell>
          <cell r="I67" t="str">
            <v>C</v>
          </cell>
          <cell r="J67" t="str">
            <v>III</v>
          </cell>
          <cell r="K67">
            <v>1</v>
          </cell>
          <cell r="L67">
            <v>1</v>
          </cell>
          <cell r="M67">
            <v>1</v>
          </cell>
          <cell r="N67" t="str">
            <v>III</v>
          </cell>
          <cell r="O67" t="str">
            <v>NORM</v>
          </cell>
        </row>
        <row r="68">
          <cell r="B68" t="str">
            <v>PASARELA CIBELES 1ª EDICION</v>
          </cell>
          <cell r="C68">
            <v>3488</v>
          </cell>
          <cell r="D68">
            <v>23900.32</v>
          </cell>
          <cell r="E68">
            <v>12</v>
          </cell>
          <cell r="F68">
            <v>137.9</v>
          </cell>
          <cell r="G68">
            <v>11.491666666666667</v>
          </cell>
          <cell r="H68" t="str">
            <v>RE</v>
          </cell>
          <cell r="I68" t="str">
            <v>C</v>
          </cell>
          <cell r="J68" t="str">
            <v>II</v>
          </cell>
          <cell r="K68">
            <v>1</v>
          </cell>
          <cell r="L68">
            <v>2</v>
          </cell>
          <cell r="M68">
            <v>1.2999999999999998</v>
          </cell>
          <cell r="N68" t="str">
            <v>III</v>
          </cell>
          <cell r="O68" t="str">
            <v>ESP</v>
          </cell>
        </row>
        <row r="69">
          <cell r="B69" t="str">
            <v>PASARELA CIBELES 2ª EDICION</v>
          </cell>
          <cell r="C69">
            <v>4827.5</v>
          </cell>
          <cell r="D69">
            <v>23746.920000000002</v>
          </cell>
          <cell r="E69">
            <v>12</v>
          </cell>
          <cell r="F69">
            <v>138.5</v>
          </cell>
          <cell r="G69">
            <v>11.541666666666666</v>
          </cell>
          <cell r="H69" t="str">
            <v>RE</v>
          </cell>
          <cell r="I69" t="str">
            <v>C</v>
          </cell>
          <cell r="J69" t="str">
            <v>II</v>
          </cell>
          <cell r="K69">
            <v>1</v>
          </cell>
          <cell r="L69">
            <v>2</v>
          </cell>
          <cell r="M69">
            <v>1.2999999999999998</v>
          </cell>
          <cell r="N69" t="str">
            <v>III</v>
          </cell>
          <cell r="O69" t="str">
            <v>ESP</v>
          </cell>
        </row>
        <row r="70">
          <cell r="B70" t="str">
            <v xml:space="preserve">PROMOGIFT </v>
          </cell>
          <cell r="C70">
            <v>6772</v>
          </cell>
          <cell r="D70">
            <v>9117.09</v>
          </cell>
          <cell r="E70">
            <v>12</v>
          </cell>
          <cell r="F70">
            <v>38.1</v>
          </cell>
          <cell r="G70">
            <v>3.1750000000000003</v>
          </cell>
          <cell r="H70" t="str">
            <v>C</v>
          </cell>
          <cell r="I70" t="str">
            <v>C</v>
          </cell>
          <cell r="J70" t="str">
            <v>II</v>
          </cell>
          <cell r="K70">
            <v>1</v>
          </cell>
          <cell r="L70">
            <v>2</v>
          </cell>
          <cell r="M70">
            <v>1.2999999999999998</v>
          </cell>
          <cell r="N70" t="str">
            <v>III</v>
          </cell>
          <cell r="O70" t="str">
            <v>NORM</v>
          </cell>
        </row>
        <row r="71">
          <cell r="B71" t="str">
            <v>PROPET</v>
          </cell>
          <cell r="C71">
            <v>6843.5</v>
          </cell>
          <cell r="D71">
            <v>9219.9000000000015</v>
          </cell>
          <cell r="E71">
            <v>8</v>
          </cell>
          <cell r="F71">
            <v>51.6</v>
          </cell>
          <cell r="G71">
            <v>6.45</v>
          </cell>
          <cell r="H71" t="str">
            <v>B</v>
          </cell>
          <cell r="I71" t="str">
            <v>C</v>
          </cell>
          <cell r="J71" t="str">
            <v>III</v>
          </cell>
          <cell r="K71">
            <v>1</v>
          </cell>
          <cell r="L71">
            <v>1</v>
          </cell>
          <cell r="M71">
            <v>1</v>
          </cell>
          <cell r="N71" t="str">
            <v>III</v>
          </cell>
          <cell r="O71" t="str">
            <v>NORM</v>
          </cell>
        </row>
        <row r="72">
          <cell r="B72" t="str">
            <v>PUERICULTURA</v>
          </cell>
          <cell r="C72">
            <v>8910.5</v>
          </cell>
          <cell r="D72">
            <v>13234.1</v>
          </cell>
          <cell r="E72">
            <v>14</v>
          </cell>
          <cell r="F72">
            <v>31</v>
          </cell>
          <cell r="G72">
            <v>2.2142857142857144</v>
          </cell>
          <cell r="H72" t="str">
            <v>C</v>
          </cell>
          <cell r="I72" t="str">
            <v>C</v>
          </cell>
          <cell r="J72" t="str">
            <v>II</v>
          </cell>
          <cell r="K72">
            <v>1</v>
          </cell>
          <cell r="L72">
            <v>2</v>
          </cell>
          <cell r="M72">
            <v>1.2999999999999998</v>
          </cell>
          <cell r="N72" t="str">
            <v>III</v>
          </cell>
          <cell r="O72" t="str">
            <v>BAJA</v>
          </cell>
        </row>
        <row r="73">
          <cell r="B73" t="str">
            <v>S.I. DEL AUTOMOVIL</v>
          </cell>
          <cell r="C73">
            <v>15252.5</v>
          </cell>
          <cell r="D73">
            <v>43691.740000000005</v>
          </cell>
          <cell r="E73">
            <v>15</v>
          </cell>
          <cell r="F73">
            <v>82</v>
          </cell>
          <cell r="G73">
            <v>5.4666666666666668</v>
          </cell>
          <cell r="H73" t="str">
            <v>B</v>
          </cell>
          <cell r="I73" t="str">
            <v>C</v>
          </cell>
          <cell r="J73" t="str">
            <v>I</v>
          </cell>
          <cell r="K73">
            <v>1</v>
          </cell>
          <cell r="L73">
            <v>3</v>
          </cell>
          <cell r="M73">
            <v>1.5999999999999999</v>
          </cell>
          <cell r="N73" t="str">
            <v>II</v>
          </cell>
          <cell r="O73" t="str">
            <v>NORM</v>
          </cell>
        </row>
        <row r="74">
          <cell r="B74" t="str">
            <v>SALON INMOBILIARIO (SIMA JUNIO)</v>
          </cell>
          <cell r="C74">
            <v>3282.5</v>
          </cell>
          <cell r="D74">
            <v>4365.72</v>
          </cell>
          <cell r="E74">
            <v>10</v>
          </cell>
          <cell r="F74">
            <v>186</v>
          </cell>
          <cell r="G74">
            <v>18.600000000000001</v>
          </cell>
          <cell r="H74" t="str">
            <v>C</v>
          </cell>
          <cell r="I74" t="str">
            <v>B</v>
          </cell>
          <cell r="J74" t="str">
            <v>III</v>
          </cell>
          <cell r="K74">
            <v>2</v>
          </cell>
          <cell r="L74">
            <v>1</v>
          </cell>
          <cell r="M74">
            <v>1.7</v>
          </cell>
          <cell r="N74" t="str">
            <v>II</v>
          </cell>
          <cell r="O74" t="str">
            <v>NORM</v>
          </cell>
        </row>
        <row r="75">
          <cell r="B75" t="str">
            <v>SALON INMOBILIARIO (SIMA OTOÑO)</v>
          </cell>
          <cell r="C75">
            <v>2243.5</v>
          </cell>
          <cell r="D75">
            <v>3320.38</v>
          </cell>
          <cell r="E75">
            <v>8</v>
          </cell>
          <cell r="F75">
            <v>31</v>
          </cell>
          <cell r="G75">
            <v>3.875</v>
          </cell>
          <cell r="H75" t="str">
            <v>C</v>
          </cell>
          <cell r="I75" t="str">
            <v>C</v>
          </cell>
          <cell r="J75" t="str">
            <v>III</v>
          </cell>
          <cell r="K75">
            <v>1</v>
          </cell>
          <cell r="L75">
            <v>1</v>
          </cell>
          <cell r="M75">
            <v>1</v>
          </cell>
          <cell r="N75" t="str">
            <v>II</v>
          </cell>
          <cell r="O75" t="str">
            <v>NORM</v>
          </cell>
        </row>
        <row r="76">
          <cell r="B76" t="str">
            <v>SICUR</v>
          </cell>
          <cell r="C76">
            <v>25495.5</v>
          </cell>
          <cell r="D76">
            <v>80310.84</v>
          </cell>
          <cell r="E76">
            <v>14</v>
          </cell>
          <cell r="F76">
            <v>410</v>
          </cell>
          <cell r="G76">
            <v>29.285714285714285</v>
          </cell>
          <cell r="H76" t="str">
            <v>A</v>
          </cell>
          <cell r="I76" t="str">
            <v>A</v>
          </cell>
          <cell r="J76" t="str">
            <v>II</v>
          </cell>
          <cell r="K76">
            <v>3</v>
          </cell>
          <cell r="L76">
            <v>2</v>
          </cell>
          <cell r="M76">
            <v>2.6999999999999997</v>
          </cell>
          <cell r="N76" t="str">
            <v>I</v>
          </cell>
          <cell r="O76" t="str">
            <v>NORM</v>
          </cell>
        </row>
        <row r="77">
          <cell r="B77" t="str">
            <v>SIMO</v>
          </cell>
          <cell r="C77">
            <v>3348.5</v>
          </cell>
          <cell r="D77">
            <v>5219.62</v>
          </cell>
          <cell r="E77">
            <v>7</v>
          </cell>
          <cell r="F77">
            <v>40</v>
          </cell>
          <cell r="G77">
            <v>5.7142857142857144</v>
          </cell>
          <cell r="H77" t="str">
            <v>C</v>
          </cell>
          <cell r="I77" t="str">
            <v>C</v>
          </cell>
          <cell r="J77" t="str">
            <v>III</v>
          </cell>
          <cell r="K77">
            <v>1</v>
          </cell>
          <cell r="L77">
            <v>1</v>
          </cell>
          <cell r="M77">
            <v>1</v>
          </cell>
          <cell r="N77" t="str">
            <v>III</v>
          </cell>
          <cell r="O77" t="str">
            <v>NORM</v>
          </cell>
        </row>
        <row r="78">
          <cell r="B78" t="str">
            <v>SPAIN SKILLS</v>
          </cell>
          <cell r="C78">
            <v>9509.5</v>
          </cell>
          <cell r="D78">
            <v>13589</v>
          </cell>
          <cell r="E78">
            <v>11</v>
          </cell>
          <cell r="F78">
            <v>66</v>
          </cell>
          <cell r="G78">
            <v>6</v>
          </cell>
          <cell r="H78" t="str">
            <v>C</v>
          </cell>
          <cell r="I78" t="str">
            <v>C</v>
          </cell>
          <cell r="J78" t="str">
            <v>II</v>
          </cell>
          <cell r="K78">
            <v>1</v>
          </cell>
          <cell r="L78">
            <v>2</v>
          </cell>
          <cell r="M78">
            <v>1.2999999999999998</v>
          </cell>
          <cell r="N78" t="str">
            <v>III</v>
          </cell>
          <cell r="O78" t="str">
            <v>BAJA</v>
          </cell>
        </row>
        <row r="79">
          <cell r="B79" t="str">
            <v>TECMA / SRR</v>
          </cell>
          <cell r="C79">
            <v>10885</v>
          </cell>
          <cell r="D79">
            <v>18737.809999999998</v>
          </cell>
          <cell r="E79">
            <v>12</v>
          </cell>
          <cell r="F79">
            <v>67.5</v>
          </cell>
          <cell r="G79">
            <v>5.625</v>
          </cell>
          <cell r="H79" t="str">
            <v>B</v>
          </cell>
          <cell r="I79" t="str">
            <v>C</v>
          </cell>
          <cell r="J79" t="str">
            <v>II</v>
          </cell>
          <cell r="K79">
            <v>1</v>
          </cell>
          <cell r="L79">
            <v>2</v>
          </cell>
          <cell r="M79">
            <v>1.2999999999999998</v>
          </cell>
          <cell r="N79" t="str">
            <v>II</v>
          </cell>
          <cell r="O79" t="str">
            <v>NORM</v>
          </cell>
        </row>
        <row r="80">
          <cell r="B80" t="str">
            <v>TRAFIC</v>
          </cell>
          <cell r="C80">
            <v>4313</v>
          </cell>
          <cell r="D80">
            <v>6398.76</v>
          </cell>
          <cell r="E80">
            <v>12</v>
          </cell>
          <cell r="F80">
            <v>31</v>
          </cell>
          <cell r="G80">
            <v>2.5833333333333335</v>
          </cell>
          <cell r="H80" t="str">
            <v>C</v>
          </cell>
          <cell r="I80" t="str">
            <v>C</v>
          </cell>
          <cell r="J80" t="str">
            <v>II</v>
          </cell>
          <cell r="K80">
            <v>1</v>
          </cell>
          <cell r="L80">
            <v>2</v>
          </cell>
          <cell r="M80">
            <v>1.2999999999999998</v>
          </cell>
          <cell r="N80" t="str">
            <v>II</v>
          </cell>
          <cell r="O80" t="str">
            <v>NORM</v>
          </cell>
        </row>
        <row r="81">
          <cell r="B81" t="str">
            <v>VEHICULO DE OCASIÓN</v>
          </cell>
          <cell r="C81">
            <v>17996</v>
          </cell>
          <cell r="D81">
            <v>31003.360000000001</v>
          </cell>
          <cell r="E81">
            <v>17</v>
          </cell>
          <cell r="F81">
            <v>82</v>
          </cell>
          <cell r="G81">
            <v>4.8235294117647056</v>
          </cell>
          <cell r="H81" t="str">
            <v>B</v>
          </cell>
          <cell r="I81" t="str">
            <v>C</v>
          </cell>
          <cell r="J81" t="str">
            <v>I</v>
          </cell>
          <cell r="K81">
            <v>1</v>
          </cell>
          <cell r="L81">
            <v>3</v>
          </cell>
          <cell r="M81">
            <v>1.5999999999999999</v>
          </cell>
          <cell r="N81" t="str">
            <v>III</v>
          </cell>
          <cell r="O81" t="str">
            <v>BAJA</v>
          </cell>
        </row>
        <row r="82">
          <cell r="B82" t="str">
            <v>VENDIBERICA</v>
          </cell>
          <cell r="C82">
            <v>3596.5</v>
          </cell>
          <cell r="D82">
            <v>5850</v>
          </cell>
          <cell r="E82">
            <v>12</v>
          </cell>
          <cell r="F82">
            <v>44</v>
          </cell>
          <cell r="G82">
            <v>3.6666666666666665</v>
          </cell>
          <cell r="H82" t="str">
            <v>A</v>
          </cell>
          <cell r="I82" t="str">
            <v>C</v>
          </cell>
          <cell r="J82" t="str">
            <v>II</v>
          </cell>
          <cell r="K82">
            <v>1</v>
          </cell>
          <cell r="L82">
            <v>2</v>
          </cell>
          <cell r="M82">
            <v>1.2999999999999998</v>
          </cell>
          <cell r="N82" t="str">
            <v>II</v>
          </cell>
          <cell r="O82" t="str">
            <v>NORM</v>
          </cell>
        </row>
        <row r="83">
          <cell r="B83" t="str">
            <v>VETECO</v>
          </cell>
          <cell r="C83">
            <v>17265.5</v>
          </cell>
          <cell r="D83">
            <v>49065.24</v>
          </cell>
          <cell r="E83">
            <v>15</v>
          </cell>
          <cell r="F83">
            <v>97</v>
          </cell>
          <cell r="G83">
            <v>6.4666666666666668</v>
          </cell>
          <cell r="H83" t="str">
            <v>B</v>
          </cell>
          <cell r="I83" t="str">
            <v>C</v>
          </cell>
          <cell r="J83" t="str">
            <v>I</v>
          </cell>
          <cell r="K83">
            <v>1</v>
          </cell>
          <cell r="L83">
            <v>3</v>
          </cell>
          <cell r="M83">
            <v>1.5999999999999999</v>
          </cell>
          <cell r="N83" t="str">
            <v>II</v>
          </cell>
          <cell r="O83" t="str">
            <v>NORM</v>
          </cell>
        </row>
        <row r="84">
          <cell r="B84" t="str">
            <v>World ATM Congress</v>
          </cell>
          <cell r="C84">
            <v>10119</v>
          </cell>
          <cell r="D84">
            <v>15077.31</v>
          </cell>
          <cell r="E84">
            <v>8</v>
          </cell>
          <cell r="F84">
            <v>106</v>
          </cell>
          <cell r="G84">
            <v>13.25</v>
          </cell>
          <cell r="H84" t="str">
            <v>C</v>
          </cell>
          <cell r="I84" t="str">
            <v>B</v>
          </cell>
          <cell r="J84" t="str">
            <v>III</v>
          </cell>
          <cell r="K84">
            <v>2</v>
          </cell>
          <cell r="L84">
            <v>1</v>
          </cell>
          <cell r="M84">
            <v>1.7</v>
          </cell>
          <cell r="N84" t="str">
            <v>II</v>
          </cell>
          <cell r="O84" t="str">
            <v>NORM</v>
          </cell>
        </row>
        <row r="85">
          <cell r="B85" t="str">
            <v>WORLD OLIVE OIL EXHIBITION</v>
          </cell>
          <cell r="C85">
            <v>1785</v>
          </cell>
          <cell r="D85">
            <v>2374.0500000000002</v>
          </cell>
          <cell r="E85">
            <v>3</v>
          </cell>
          <cell r="F85">
            <v>16.100000000000001</v>
          </cell>
          <cell r="G85">
            <v>5.3666666666666671</v>
          </cell>
          <cell r="H85" t="str">
            <v>C</v>
          </cell>
          <cell r="I85" t="str">
            <v>C</v>
          </cell>
          <cell r="J85" t="str">
            <v>III</v>
          </cell>
          <cell r="K85">
            <v>1</v>
          </cell>
          <cell r="L85">
            <v>1</v>
          </cell>
          <cell r="M85">
            <v>1</v>
          </cell>
          <cell r="N85" t="str">
            <v>III</v>
          </cell>
          <cell r="O85" t="str">
            <v>NORM</v>
          </cell>
        </row>
      </sheetData>
      <sheetData sheetId="4">
        <row r="4">
          <cell r="B4" t="str">
            <v>EXPODENTAL</v>
          </cell>
          <cell r="C4">
            <v>20504</v>
          </cell>
          <cell r="D4">
            <v>32837.619999999995</v>
          </cell>
          <cell r="E4">
            <v>11</v>
          </cell>
          <cell r="F4">
            <v>40</v>
          </cell>
          <cell r="G4">
            <v>3.6363636363636362</v>
          </cell>
          <cell r="H4" t="str">
            <v>A</v>
          </cell>
          <cell r="I4" t="str">
            <v>C</v>
          </cell>
          <cell r="J4" t="str">
            <v>II</v>
          </cell>
          <cell r="K4">
            <v>1</v>
          </cell>
          <cell r="L4">
            <v>2</v>
          </cell>
          <cell r="M4">
            <v>1.2999999999999998</v>
          </cell>
          <cell r="N4" t="str">
            <v>II</v>
          </cell>
          <cell r="O4" t="str">
            <v>NORM</v>
          </cell>
        </row>
        <row r="5">
          <cell r="B5" t="str">
            <v>EXPOOPTICA</v>
          </cell>
          <cell r="C5">
            <v>4810.5</v>
          </cell>
          <cell r="D5">
            <v>7471.8899999999994</v>
          </cell>
          <cell r="E5">
            <v>11</v>
          </cell>
          <cell r="F5">
            <v>57</v>
          </cell>
          <cell r="G5">
            <v>5.1818181818181817</v>
          </cell>
          <cell r="H5" t="str">
            <v>B</v>
          </cell>
          <cell r="I5" t="str">
            <v>C</v>
          </cell>
          <cell r="J5" t="str">
            <v>II</v>
          </cell>
          <cell r="K5">
            <v>1</v>
          </cell>
          <cell r="L5">
            <v>2</v>
          </cell>
          <cell r="M5">
            <v>1.2999999999999998</v>
          </cell>
          <cell r="N5" t="str">
            <v>II</v>
          </cell>
          <cell r="O5" t="str">
            <v>NORM</v>
          </cell>
        </row>
        <row r="6">
          <cell r="B6" t="str">
            <v>FIAA</v>
          </cell>
          <cell r="C6">
            <v>14535.5</v>
          </cell>
          <cell r="D6">
            <v>22530.03</v>
          </cell>
          <cell r="E6">
            <v>15</v>
          </cell>
          <cell r="F6">
            <v>40</v>
          </cell>
          <cell r="G6">
            <v>2.6666666666666665</v>
          </cell>
          <cell r="H6" t="str">
            <v>B</v>
          </cell>
          <cell r="I6" t="str">
            <v>C</v>
          </cell>
          <cell r="J6" t="str">
            <v>I</v>
          </cell>
          <cell r="K6">
            <v>1</v>
          </cell>
          <cell r="L6">
            <v>3</v>
          </cell>
          <cell r="M6">
            <v>1.5999999999999999</v>
          </cell>
          <cell r="N6" t="str">
            <v>II</v>
          </cell>
          <cell r="O6" t="str">
            <v>NORM</v>
          </cell>
        </row>
        <row r="7">
          <cell r="B7" t="str">
            <v>SICUR</v>
          </cell>
          <cell r="C7">
            <v>25495.5</v>
          </cell>
          <cell r="D7">
            <v>80310.84</v>
          </cell>
          <cell r="E7">
            <v>14</v>
          </cell>
          <cell r="F7">
            <v>410</v>
          </cell>
          <cell r="G7">
            <v>29.285714285714285</v>
          </cell>
          <cell r="H7" t="str">
            <v>A</v>
          </cell>
          <cell r="I7" t="str">
            <v>A</v>
          </cell>
          <cell r="J7" t="str">
            <v>II</v>
          </cell>
          <cell r="K7">
            <v>3</v>
          </cell>
          <cell r="L7">
            <v>2</v>
          </cell>
          <cell r="M7">
            <v>2.6999999999999997</v>
          </cell>
          <cell r="N7" t="str">
            <v>I</v>
          </cell>
          <cell r="O7" t="str">
            <v>NORM</v>
          </cell>
        </row>
        <row r="8">
          <cell r="B8" t="str">
            <v>INFARMA</v>
          </cell>
          <cell r="C8">
            <v>5568.5</v>
          </cell>
          <cell r="D8">
            <v>11949.779999999999</v>
          </cell>
          <cell r="E8">
            <v>10</v>
          </cell>
          <cell r="F8">
            <v>138</v>
          </cell>
          <cell r="G8">
            <v>13.8</v>
          </cell>
          <cell r="H8" t="str">
            <v>C</v>
          </cell>
          <cell r="I8" t="str">
            <v>B</v>
          </cell>
          <cell r="J8" t="str">
            <v>III</v>
          </cell>
          <cell r="K8">
            <v>2</v>
          </cell>
          <cell r="L8">
            <v>1</v>
          </cell>
          <cell r="M8">
            <v>1.7</v>
          </cell>
          <cell r="N8" t="str">
            <v>II</v>
          </cell>
          <cell r="O8" t="str">
            <v>NORM</v>
          </cell>
        </row>
        <row r="9">
          <cell r="B9" t="str">
            <v>S.I. DEL AUTOMOVIL</v>
          </cell>
          <cell r="C9">
            <v>15252.5</v>
          </cell>
          <cell r="D9">
            <v>43691.740000000005</v>
          </cell>
          <cell r="E9">
            <v>15</v>
          </cell>
          <cell r="F9">
            <v>82</v>
          </cell>
          <cell r="G9">
            <v>5.4666666666666668</v>
          </cell>
          <cell r="H9" t="str">
            <v>B</v>
          </cell>
          <cell r="I9" t="str">
            <v>C</v>
          </cell>
          <cell r="J9" t="str">
            <v>I</v>
          </cell>
          <cell r="K9">
            <v>1</v>
          </cell>
          <cell r="L9">
            <v>3</v>
          </cell>
          <cell r="M9">
            <v>1.5999999999999999</v>
          </cell>
          <cell r="N9" t="str">
            <v>II</v>
          </cell>
          <cell r="O9" t="str">
            <v>NORM</v>
          </cell>
        </row>
        <row r="10">
          <cell r="B10" t="str">
            <v>BROADCAST</v>
          </cell>
          <cell r="C10">
            <v>3473</v>
          </cell>
          <cell r="D10">
            <v>5973.56</v>
          </cell>
          <cell r="E10">
            <v>12</v>
          </cell>
          <cell r="F10">
            <v>48</v>
          </cell>
          <cell r="G10">
            <v>4</v>
          </cell>
          <cell r="H10" t="str">
            <v>B</v>
          </cell>
          <cell r="I10" t="str">
            <v>C</v>
          </cell>
          <cell r="J10" t="str">
            <v>II</v>
          </cell>
          <cell r="K10">
            <v>1</v>
          </cell>
          <cell r="L10">
            <v>2</v>
          </cell>
          <cell r="M10">
            <v>1.2999999999999998</v>
          </cell>
          <cell r="N10" t="str">
            <v>III</v>
          </cell>
          <cell r="O10" t="str">
            <v>NORM</v>
          </cell>
        </row>
        <row r="11">
          <cell r="B11" t="str">
            <v>TECMA / SRR</v>
          </cell>
          <cell r="C11">
            <v>10885</v>
          </cell>
          <cell r="D11">
            <v>18737.809999999998</v>
          </cell>
          <cell r="E11">
            <v>12</v>
          </cell>
          <cell r="F11">
            <v>67.5</v>
          </cell>
          <cell r="G11">
            <v>5.625</v>
          </cell>
          <cell r="H11" t="str">
            <v>B</v>
          </cell>
          <cell r="I11" t="str">
            <v>C</v>
          </cell>
          <cell r="J11" t="str">
            <v>II</v>
          </cell>
          <cell r="K11">
            <v>1</v>
          </cell>
          <cell r="L11">
            <v>2</v>
          </cell>
          <cell r="M11">
            <v>1.2999999999999998</v>
          </cell>
          <cell r="N11" t="str">
            <v>II</v>
          </cell>
          <cell r="O11" t="str">
            <v>NORM</v>
          </cell>
        </row>
        <row r="12">
          <cell r="B12" t="str">
            <v>FERIATAXI</v>
          </cell>
          <cell r="C12">
            <v>2564</v>
          </cell>
          <cell r="D12">
            <v>1957.1</v>
          </cell>
          <cell r="E12">
            <v>6</v>
          </cell>
          <cell r="F12">
            <v>22.3</v>
          </cell>
          <cell r="G12">
            <v>3.7166666666666668</v>
          </cell>
          <cell r="H12" t="str">
            <v>C</v>
          </cell>
          <cell r="I12" t="str">
            <v>C</v>
          </cell>
          <cell r="J12" t="str">
            <v>III</v>
          </cell>
          <cell r="K12">
            <v>1</v>
          </cell>
          <cell r="L12">
            <v>1</v>
          </cell>
          <cell r="M12">
            <v>1</v>
          </cell>
          <cell r="N12" t="str">
            <v>III</v>
          </cell>
          <cell r="O12" t="str">
            <v>NORM</v>
          </cell>
        </row>
        <row r="13">
          <cell r="B13" t="str">
            <v>CONSTRUTEC/PIEDRA</v>
          </cell>
          <cell r="C13">
            <v>5528</v>
          </cell>
          <cell r="D13">
            <v>8235.98</v>
          </cell>
          <cell r="E13">
            <v>15</v>
          </cell>
          <cell r="F13">
            <v>13</v>
          </cell>
          <cell r="G13">
            <v>0.8666666666666667</v>
          </cell>
          <cell r="H13" t="str">
            <v>B</v>
          </cell>
          <cell r="I13" t="str">
            <v>C</v>
          </cell>
          <cell r="J13" t="str">
            <v>I</v>
          </cell>
          <cell r="K13">
            <v>1</v>
          </cell>
          <cell r="L13">
            <v>3</v>
          </cell>
          <cell r="M13">
            <v>1.5999999999999999</v>
          </cell>
          <cell r="N13" t="str">
            <v>II</v>
          </cell>
          <cell r="O13" t="str">
            <v>NORM</v>
          </cell>
        </row>
        <row r="14">
          <cell r="B14" t="str">
            <v>VETECO</v>
          </cell>
          <cell r="C14">
            <v>17265.5</v>
          </cell>
          <cell r="D14">
            <v>49065.24</v>
          </cell>
          <cell r="E14">
            <v>15</v>
          </cell>
          <cell r="F14">
            <v>97</v>
          </cell>
          <cell r="G14">
            <v>6.4666666666666668</v>
          </cell>
          <cell r="H14" t="str">
            <v>B</v>
          </cell>
          <cell r="I14" t="str">
            <v>C</v>
          </cell>
          <cell r="J14" t="str">
            <v>I</v>
          </cell>
          <cell r="K14">
            <v>1</v>
          </cell>
          <cell r="L14">
            <v>3</v>
          </cell>
          <cell r="M14">
            <v>1.5999999999999999</v>
          </cell>
          <cell r="N14" t="str">
            <v>II</v>
          </cell>
          <cell r="O14" t="str">
            <v>NORM</v>
          </cell>
        </row>
        <row r="15">
          <cell r="B15" t="str">
            <v>MATELEC</v>
          </cell>
          <cell r="C15">
            <v>24730.5</v>
          </cell>
          <cell r="D15">
            <v>39365.49</v>
          </cell>
          <cell r="E15">
            <v>14</v>
          </cell>
          <cell r="F15">
            <v>245.7</v>
          </cell>
          <cell r="G15">
            <v>17.55</v>
          </cell>
          <cell r="H15" t="str">
            <v>A</v>
          </cell>
          <cell r="I15" t="str">
            <v>B</v>
          </cell>
          <cell r="J15" t="str">
            <v>II</v>
          </cell>
          <cell r="K15">
            <v>2</v>
          </cell>
          <cell r="L15">
            <v>2</v>
          </cell>
          <cell r="M15">
            <v>2</v>
          </cell>
          <cell r="N15" t="str">
            <v>II</v>
          </cell>
          <cell r="O15" t="str">
            <v>NORM</v>
          </cell>
        </row>
        <row r="16">
          <cell r="B16" t="str">
            <v>ORTO PRO CARE ESPAÑA</v>
          </cell>
          <cell r="C16">
            <v>3978.5</v>
          </cell>
          <cell r="D16">
            <v>5291.41</v>
          </cell>
          <cell r="E16">
            <v>7</v>
          </cell>
          <cell r="F16">
            <v>31.6</v>
          </cell>
          <cell r="G16">
            <v>4.5142857142857142</v>
          </cell>
          <cell r="H16" t="str">
            <v>C</v>
          </cell>
          <cell r="I16" t="str">
            <v>C</v>
          </cell>
          <cell r="J16" t="str">
            <v>III</v>
          </cell>
          <cell r="K16">
            <v>1</v>
          </cell>
          <cell r="L16">
            <v>1</v>
          </cell>
          <cell r="M16">
            <v>1</v>
          </cell>
          <cell r="N16" t="str">
            <v>III</v>
          </cell>
          <cell r="O16" t="str">
            <v>NORM</v>
          </cell>
        </row>
        <row r="17">
          <cell r="B17" t="str">
            <v>ESCLEAN</v>
          </cell>
          <cell r="C17">
            <v>2411.5</v>
          </cell>
          <cell r="D17">
            <v>4148</v>
          </cell>
          <cell r="E17">
            <v>11</v>
          </cell>
          <cell r="F17">
            <v>100</v>
          </cell>
          <cell r="G17">
            <v>9.0909090909090917</v>
          </cell>
          <cell r="H17" t="str">
            <v>B</v>
          </cell>
          <cell r="I17" t="str">
            <v>C</v>
          </cell>
          <cell r="J17" t="str">
            <v>II</v>
          </cell>
          <cell r="K17">
            <v>1</v>
          </cell>
          <cell r="L17">
            <v>2</v>
          </cell>
          <cell r="M17">
            <v>1.2999999999999998</v>
          </cell>
          <cell r="N17" t="str">
            <v>II</v>
          </cell>
          <cell r="O17" t="str">
            <v>NORM</v>
          </cell>
        </row>
      </sheetData>
      <sheetData sheetId="5" refreshError="1"/>
      <sheetData sheetId="6" refreshError="1"/>
      <sheetData sheetId="7" refreshError="1"/>
      <sheetData sheetId="8" refreshError="1"/>
      <sheetData sheetId="9">
        <row r="3">
          <cell r="BM3" t="str">
            <v>100X100 MASCOTAS</v>
          </cell>
          <cell r="BN3">
            <v>2366</v>
          </cell>
          <cell r="BO3">
            <v>7774</v>
          </cell>
          <cell r="BP3">
            <v>1332</v>
          </cell>
          <cell r="BQ3">
            <v>3698</v>
          </cell>
          <cell r="BR3">
            <v>9106</v>
          </cell>
        </row>
        <row r="4">
          <cell r="BM4" t="str">
            <v>ALMONEDA</v>
          </cell>
          <cell r="BN4">
            <v>6084</v>
          </cell>
          <cell r="BO4">
            <v>9126</v>
          </cell>
          <cell r="BP4">
            <v>5436</v>
          </cell>
          <cell r="BQ4">
            <v>11520</v>
          </cell>
          <cell r="BR4">
            <v>14562</v>
          </cell>
        </row>
        <row r="5">
          <cell r="BM5" t="str">
            <v>ARCO</v>
          </cell>
          <cell r="BN5">
            <v>11830</v>
          </cell>
          <cell r="BO5">
            <v>16055</v>
          </cell>
          <cell r="BP5">
            <v>3744</v>
          </cell>
          <cell r="BQ5">
            <v>15574</v>
          </cell>
          <cell r="BR5">
            <v>19799</v>
          </cell>
        </row>
        <row r="6">
          <cell r="BM6" t="str">
            <v>AULA</v>
          </cell>
          <cell r="BN6">
            <v>3380</v>
          </cell>
          <cell r="BO6">
            <v>8450</v>
          </cell>
          <cell r="BP6">
            <v>2646</v>
          </cell>
          <cell r="BQ6">
            <v>6026</v>
          </cell>
          <cell r="BR6">
            <v>11096</v>
          </cell>
        </row>
        <row r="7">
          <cell r="BM7" t="str">
            <v>AULA</v>
          </cell>
          <cell r="BN7">
            <v>676</v>
          </cell>
          <cell r="BO7">
            <v>1690</v>
          </cell>
          <cell r="BP7">
            <v>2646</v>
          </cell>
          <cell r="BQ7">
            <v>3322</v>
          </cell>
          <cell r="BR7">
            <v>4336</v>
          </cell>
        </row>
        <row r="8">
          <cell r="BM8" t="str">
            <v>AULA</v>
          </cell>
          <cell r="BN8">
            <v>2704</v>
          </cell>
          <cell r="BO8">
            <v>6760</v>
          </cell>
          <cell r="BP8">
            <v>2646</v>
          </cell>
          <cell r="BQ8">
            <v>5350</v>
          </cell>
          <cell r="BR8">
            <v>9406</v>
          </cell>
        </row>
        <row r="9">
          <cell r="BM9" t="str">
            <v>BEBES Y MAMAS</v>
          </cell>
          <cell r="BN9">
            <v>676</v>
          </cell>
          <cell r="BO9">
            <v>2028</v>
          </cell>
          <cell r="BP9">
            <v>1080</v>
          </cell>
          <cell r="BQ9">
            <v>1756</v>
          </cell>
          <cell r="BR9">
            <v>3108</v>
          </cell>
        </row>
        <row r="10">
          <cell r="BM10" t="str">
            <v>BIOCULTURA</v>
          </cell>
          <cell r="BN10">
            <v>5408</v>
          </cell>
          <cell r="BO10">
            <v>8788</v>
          </cell>
          <cell r="BP10">
            <v>3276</v>
          </cell>
          <cell r="BQ10">
            <v>8684</v>
          </cell>
          <cell r="BR10">
            <v>12064</v>
          </cell>
        </row>
        <row r="11">
          <cell r="BM11" t="str">
            <v>BISUTEX ENERO</v>
          </cell>
          <cell r="BN11">
            <v>3380</v>
          </cell>
          <cell r="BO11">
            <v>6760</v>
          </cell>
          <cell r="BP11">
            <v>2941.2</v>
          </cell>
          <cell r="BQ11">
            <v>6321.2</v>
          </cell>
          <cell r="BR11">
            <v>9701.2000000000007</v>
          </cell>
        </row>
        <row r="12">
          <cell r="BM12" t="str">
            <v>BISUTEX SEP.</v>
          </cell>
          <cell r="BN12">
            <v>2535</v>
          </cell>
          <cell r="BO12">
            <v>6760</v>
          </cell>
          <cell r="BP12">
            <v>3171.5999999999995</v>
          </cell>
          <cell r="BQ12">
            <v>5706.5999999999995</v>
          </cell>
          <cell r="BR12">
            <v>9931.5999999999985</v>
          </cell>
        </row>
        <row r="13">
          <cell r="BM13" t="str">
            <v>CINEGETICA &amp; SUBARU</v>
          </cell>
          <cell r="BN13">
            <v>1521</v>
          </cell>
          <cell r="BO13">
            <v>4056</v>
          </cell>
          <cell r="BP13">
            <v>1724.4</v>
          </cell>
          <cell r="BQ13">
            <v>3245.4</v>
          </cell>
          <cell r="BR13">
            <v>5780.4</v>
          </cell>
        </row>
        <row r="14">
          <cell r="BM14" t="str">
            <v>CLIMATIZACION</v>
          </cell>
          <cell r="BN14">
            <v>10816</v>
          </cell>
          <cell r="BO14">
            <v>14872</v>
          </cell>
          <cell r="BP14">
            <v>9014.4</v>
          </cell>
          <cell r="BQ14">
            <v>19830.400000000001</v>
          </cell>
          <cell r="BR14">
            <v>23886.400000000001</v>
          </cell>
        </row>
        <row r="15">
          <cell r="BM15" t="str">
            <v>DENTALUS</v>
          </cell>
          <cell r="BN15">
            <v>338</v>
          </cell>
          <cell r="BO15">
            <v>1352</v>
          </cell>
          <cell r="BP15">
            <v>1224</v>
          </cell>
          <cell r="BQ15">
            <v>1562</v>
          </cell>
          <cell r="BR15">
            <v>2576</v>
          </cell>
        </row>
        <row r="16">
          <cell r="BM16" t="str">
            <v>EMPACK</v>
          </cell>
          <cell r="BN16">
            <v>0</v>
          </cell>
          <cell r="BO16">
            <v>0</v>
          </cell>
          <cell r="BP16">
            <v>2880</v>
          </cell>
          <cell r="BQ16">
            <v>2880</v>
          </cell>
          <cell r="BR16">
            <v>2880</v>
          </cell>
        </row>
        <row r="17">
          <cell r="BM17" t="str">
            <v>E-SHOW</v>
          </cell>
          <cell r="BN17">
            <v>676</v>
          </cell>
          <cell r="BO17">
            <v>2028</v>
          </cell>
          <cell r="BP17">
            <v>752.39999999999986</v>
          </cell>
          <cell r="BQ17">
            <v>1428.3999999999999</v>
          </cell>
          <cell r="BR17">
            <v>2780.3999999999996</v>
          </cell>
        </row>
        <row r="18">
          <cell r="BM18" t="str">
            <v>EVENT (EVENTS DAYS)</v>
          </cell>
          <cell r="BN18">
            <v>338</v>
          </cell>
          <cell r="BO18">
            <v>1352</v>
          </cell>
          <cell r="BP18">
            <v>1044</v>
          </cell>
          <cell r="BQ18">
            <v>1382</v>
          </cell>
          <cell r="BR18">
            <v>2396</v>
          </cell>
        </row>
        <row r="19">
          <cell r="BM19" t="str">
            <v>EXPO FOODSERVICE</v>
          </cell>
          <cell r="BN19">
            <v>338</v>
          </cell>
          <cell r="BO19">
            <v>1352</v>
          </cell>
          <cell r="BP19">
            <v>1764</v>
          </cell>
          <cell r="BQ19">
            <v>2102</v>
          </cell>
          <cell r="BR19">
            <v>3116</v>
          </cell>
        </row>
        <row r="20">
          <cell r="BM20" t="str">
            <v>EXPO HALAL 2015</v>
          </cell>
          <cell r="BN20">
            <v>338</v>
          </cell>
          <cell r="BO20">
            <v>1352</v>
          </cell>
          <cell r="BP20">
            <v>46.8</v>
          </cell>
          <cell r="BQ20">
            <v>384.8</v>
          </cell>
          <cell r="BR20">
            <v>1398.8</v>
          </cell>
        </row>
        <row r="21">
          <cell r="BM21" t="str">
            <v>EXPOBIKE/UNIBIKE</v>
          </cell>
          <cell r="BN21">
            <v>3042</v>
          </cell>
          <cell r="BO21">
            <v>8112</v>
          </cell>
          <cell r="BP21">
            <v>3078</v>
          </cell>
          <cell r="BQ21">
            <v>6120</v>
          </cell>
          <cell r="BR21">
            <v>11190</v>
          </cell>
        </row>
        <row r="22">
          <cell r="BM22" t="str">
            <v>EXPOCECOFERSA</v>
          </cell>
          <cell r="BN22">
            <v>253.5</v>
          </cell>
          <cell r="BO22">
            <v>1014</v>
          </cell>
          <cell r="BP22">
            <v>244.8</v>
          </cell>
          <cell r="BQ22">
            <v>498.3</v>
          </cell>
          <cell r="BR22">
            <v>1258.8</v>
          </cell>
        </row>
        <row r="23">
          <cell r="BM23" t="str">
            <v>EXPOFRANQUICIA</v>
          </cell>
          <cell r="BN23">
            <v>2028</v>
          </cell>
          <cell r="BO23">
            <v>4056</v>
          </cell>
          <cell r="BP23">
            <v>3373.2</v>
          </cell>
          <cell r="BQ23">
            <v>5401.2</v>
          </cell>
          <cell r="BR23">
            <v>7429.2</v>
          </cell>
        </row>
        <row r="24">
          <cell r="BM24" t="str">
            <v>FERIA DE EMPLEO DISCAPACITADOS</v>
          </cell>
          <cell r="BN24">
            <v>1352</v>
          </cell>
          <cell r="BO24">
            <v>4056</v>
          </cell>
          <cell r="BP24">
            <v>176.40000000000003</v>
          </cell>
          <cell r="BQ24">
            <v>1528.4</v>
          </cell>
          <cell r="BR24">
            <v>4232.3999999999996</v>
          </cell>
        </row>
        <row r="25">
          <cell r="BM25" t="str">
            <v>FERIARTE</v>
          </cell>
          <cell r="BN25">
            <v>4563</v>
          </cell>
          <cell r="BO25">
            <v>9126</v>
          </cell>
          <cell r="BP25">
            <v>3276</v>
          </cell>
          <cell r="BQ25">
            <v>7839</v>
          </cell>
          <cell r="BR25">
            <v>12402</v>
          </cell>
        </row>
        <row r="26">
          <cell r="BM26" t="str">
            <v>FER-INTERAZAR</v>
          </cell>
          <cell r="BN26">
            <v>1267.5</v>
          </cell>
          <cell r="BO26">
            <v>2535</v>
          </cell>
          <cell r="BP26">
            <v>2880</v>
          </cell>
          <cell r="BQ26">
            <v>4147.5</v>
          </cell>
          <cell r="BR26">
            <v>5415</v>
          </cell>
        </row>
        <row r="27">
          <cell r="BM27" t="str">
            <v xml:space="preserve">FITUR </v>
          </cell>
          <cell r="BN27">
            <v>47320</v>
          </cell>
          <cell r="BO27">
            <v>55770</v>
          </cell>
          <cell r="BP27">
            <v>33552</v>
          </cell>
          <cell r="BQ27">
            <v>80872</v>
          </cell>
          <cell r="BR27">
            <v>89322</v>
          </cell>
        </row>
        <row r="28">
          <cell r="BM28" t="str">
            <v>FORO ACTIVACION PRIMER EMPLEO</v>
          </cell>
          <cell r="BN28">
            <v>338</v>
          </cell>
          <cell r="BO28">
            <v>1352</v>
          </cell>
          <cell r="BP28">
            <v>306</v>
          </cell>
          <cell r="BQ28">
            <v>644</v>
          </cell>
          <cell r="BR28">
            <v>1658</v>
          </cell>
        </row>
        <row r="29">
          <cell r="BM29" t="str">
            <v>FRUIT ATTRACTION</v>
          </cell>
          <cell r="BN29">
            <v>11830</v>
          </cell>
          <cell r="BO29">
            <v>19435</v>
          </cell>
          <cell r="BP29">
            <v>25293.599999999999</v>
          </cell>
          <cell r="BQ29">
            <v>37123.599999999999</v>
          </cell>
          <cell r="BR29">
            <v>44728.6</v>
          </cell>
        </row>
        <row r="30">
          <cell r="BM30" t="str">
            <v>GENERA</v>
          </cell>
          <cell r="BN30">
            <v>676</v>
          </cell>
          <cell r="BO30">
            <v>2704</v>
          </cell>
          <cell r="BP30">
            <v>3949.2</v>
          </cell>
          <cell r="BQ30">
            <v>4625.2</v>
          </cell>
          <cell r="BR30">
            <v>6653.2</v>
          </cell>
        </row>
        <row r="31">
          <cell r="BM31" t="str">
            <v>GOURMET</v>
          </cell>
          <cell r="BN31">
            <v>10816</v>
          </cell>
          <cell r="BO31">
            <v>18252</v>
          </cell>
          <cell r="BP31">
            <v>17283.600000000002</v>
          </cell>
          <cell r="BQ31">
            <v>28099.600000000002</v>
          </cell>
          <cell r="BR31">
            <v>35535.600000000006</v>
          </cell>
        </row>
        <row r="32">
          <cell r="BM32" t="str">
            <v>GYM FACTORY</v>
          </cell>
          <cell r="BN32">
            <v>338</v>
          </cell>
          <cell r="BO32">
            <v>1352</v>
          </cell>
          <cell r="BP32">
            <v>1090.8</v>
          </cell>
          <cell r="BQ32">
            <v>1428.8</v>
          </cell>
          <cell r="BR32">
            <v>2442.8000000000002</v>
          </cell>
        </row>
        <row r="33">
          <cell r="BM33" t="str">
            <v>GYM FACTORY</v>
          </cell>
          <cell r="BN33">
            <v>507</v>
          </cell>
          <cell r="BO33">
            <v>1352</v>
          </cell>
          <cell r="BP33">
            <v>1090.8</v>
          </cell>
          <cell r="BQ33">
            <v>1597.8</v>
          </cell>
          <cell r="BR33">
            <v>2442.8000000000002</v>
          </cell>
        </row>
        <row r="34">
          <cell r="BM34" t="str">
            <v>HOMSEC</v>
          </cell>
          <cell r="BN34">
            <v>1521</v>
          </cell>
          <cell r="BO34">
            <v>4056</v>
          </cell>
          <cell r="BP34">
            <v>3816</v>
          </cell>
          <cell r="BQ34">
            <v>5337</v>
          </cell>
          <cell r="BR34">
            <v>7872</v>
          </cell>
        </row>
        <row r="35">
          <cell r="BM35" t="str">
            <v>HOREQ</v>
          </cell>
          <cell r="BN35">
            <v>507</v>
          </cell>
          <cell r="BO35">
            <v>2028</v>
          </cell>
          <cell r="BP35">
            <v>777.60000000000014</v>
          </cell>
          <cell r="BQ35">
            <v>1284.6000000000001</v>
          </cell>
          <cell r="BR35">
            <v>2805.6000000000004</v>
          </cell>
        </row>
        <row r="36">
          <cell r="BM36" t="str">
            <v>VENDIBERICA</v>
          </cell>
          <cell r="BN36">
            <v>2028</v>
          </cell>
          <cell r="BO36">
            <v>3042</v>
          </cell>
          <cell r="BP36">
            <v>1584</v>
          </cell>
          <cell r="BQ36">
            <v>3612</v>
          </cell>
          <cell r="BR36">
            <v>4626</v>
          </cell>
        </row>
        <row r="37">
          <cell r="BM37" t="str">
            <v>INTERGIFT ENERO</v>
          </cell>
          <cell r="BN37">
            <v>21970</v>
          </cell>
          <cell r="BO37">
            <v>31265</v>
          </cell>
          <cell r="BP37">
            <v>10404</v>
          </cell>
          <cell r="BQ37">
            <v>32374</v>
          </cell>
          <cell r="BR37">
            <v>41669</v>
          </cell>
        </row>
        <row r="38">
          <cell r="BM38" t="str">
            <v>INTERGIFT SEP.</v>
          </cell>
          <cell r="BN38">
            <v>21970</v>
          </cell>
          <cell r="BO38">
            <v>31265</v>
          </cell>
          <cell r="BP38">
            <v>9972</v>
          </cell>
          <cell r="BQ38">
            <v>31942</v>
          </cell>
          <cell r="BR38">
            <v>41237</v>
          </cell>
        </row>
        <row r="39">
          <cell r="BM39" t="str">
            <v>INTERSICOP</v>
          </cell>
          <cell r="BN39">
            <v>5408</v>
          </cell>
          <cell r="BO39">
            <v>7436</v>
          </cell>
          <cell r="BP39">
            <v>1224</v>
          </cell>
          <cell r="BQ39">
            <v>6632</v>
          </cell>
          <cell r="BR39">
            <v>8660</v>
          </cell>
        </row>
        <row r="40">
          <cell r="BM40" t="str">
            <v>LAS MIL Y UNA BODA</v>
          </cell>
          <cell r="BN40">
            <v>1521</v>
          </cell>
          <cell r="BO40">
            <v>3042</v>
          </cell>
          <cell r="BP40">
            <v>2066.4</v>
          </cell>
          <cell r="BQ40">
            <v>3587.4</v>
          </cell>
          <cell r="BR40">
            <v>5108.3999999999996</v>
          </cell>
        </row>
        <row r="41">
          <cell r="BM41" t="str">
            <v>LIBER</v>
          </cell>
          <cell r="BN41">
            <v>1521</v>
          </cell>
          <cell r="BO41">
            <v>4056</v>
          </cell>
          <cell r="BP41">
            <v>144</v>
          </cell>
          <cell r="BQ41">
            <v>1665</v>
          </cell>
          <cell r="BR41">
            <v>4200</v>
          </cell>
        </row>
        <row r="42">
          <cell r="BM42" t="str">
            <v>LOOK</v>
          </cell>
          <cell r="BN42">
            <v>9126</v>
          </cell>
          <cell r="BO42">
            <v>15210</v>
          </cell>
          <cell r="BP42">
            <v>7556.4</v>
          </cell>
          <cell r="BQ42">
            <v>16682.400000000001</v>
          </cell>
          <cell r="BR42">
            <v>22766.400000000001</v>
          </cell>
        </row>
        <row r="43">
          <cell r="BM43" t="str">
            <v>MADRID GAMES WEEK</v>
          </cell>
          <cell r="BN43">
            <v>9464</v>
          </cell>
          <cell r="BO43">
            <v>12844</v>
          </cell>
          <cell r="BP43">
            <v>3762</v>
          </cell>
          <cell r="BQ43">
            <v>13226</v>
          </cell>
          <cell r="BR43">
            <v>16606</v>
          </cell>
        </row>
        <row r="44">
          <cell r="BM44" t="str">
            <v>IBERJOYA ENERO</v>
          </cell>
          <cell r="BN44">
            <v>5915</v>
          </cell>
          <cell r="BO44">
            <v>11830</v>
          </cell>
          <cell r="BP44">
            <v>3517.2</v>
          </cell>
          <cell r="BQ44">
            <v>9432.2000000000007</v>
          </cell>
          <cell r="BR44">
            <v>15347.2</v>
          </cell>
        </row>
        <row r="45">
          <cell r="BM45" t="str">
            <v>IBERJOYA SEP.</v>
          </cell>
          <cell r="BN45">
            <v>3380</v>
          </cell>
          <cell r="BO45">
            <v>9295</v>
          </cell>
          <cell r="BP45">
            <v>3340.8</v>
          </cell>
          <cell r="BQ45">
            <v>6720.8</v>
          </cell>
          <cell r="BR45">
            <v>12635.8</v>
          </cell>
        </row>
        <row r="46">
          <cell r="BM46" t="str">
            <v>METAL MADRID</v>
          </cell>
          <cell r="BN46">
            <v>676</v>
          </cell>
          <cell r="BO46">
            <v>2028</v>
          </cell>
          <cell r="BP46">
            <v>1065.6000000000001</v>
          </cell>
          <cell r="BQ46">
            <v>1741.6000000000001</v>
          </cell>
          <cell r="BR46">
            <v>3093.6000000000004</v>
          </cell>
        </row>
        <row r="47">
          <cell r="BM47" t="str">
            <v>MOMAD METROPOLIS ENERO</v>
          </cell>
          <cell r="BN47">
            <v>6084</v>
          </cell>
          <cell r="BO47">
            <v>12168</v>
          </cell>
          <cell r="BP47">
            <v>5191.1999999999989</v>
          </cell>
          <cell r="BQ47">
            <v>11275.199999999999</v>
          </cell>
          <cell r="BR47">
            <v>17359.199999999997</v>
          </cell>
        </row>
        <row r="48">
          <cell r="BM48" t="str">
            <v>MOMAD METROPOLIS ENERO</v>
          </cell>
          <cell r="BN48">
            <v>591.5</v>
          </cell>
          <cell r="BO48">
            <v>2366</v>
          </cell>
          <cell r="BP48">
            <v>5191.1999999999989</v>
          </cell>
          <cell r="BQ48">
            <v>5782.6999999999989</v>
          </cell>
          <cell r="BR48">
            <v>7557.1999999999989</v>
          </cell>
        </row>
        <row r="49">
          <cell r="BM49" t="str">
            <v>MOMAD METROPOLIS SEPTIEMBRE</v>
          </cell>
          <cell r="BN49">
            <v>6591</v>
          </cell>
          <cell r="BO49">
            <v>14196</v>
          </cell>
          <cell r="BP49">
            <v>5335.1999999999989</v>
          </cell>
          <cell r="BQ49">
            <v>11926.199999999999</v>
          </cell>
          <cell r="BR49">
            <v>19531.199999999997</v>
          </cell>
        </row>
        <row r="50">
          <cell r="BM50" t="str">
            <v>MOTORTEC</v>
          </cell>
          <cell r="BN50">
            <v>16224</v>
          </cell>
          <cell r="BO50">
            <v>24336</v>
          </cell>
          <cell r="BP50">
            <v>9126</v>
          </cell>
          <cell r="BQ50">
            <v>25350</v>
          </cell>
          <cell r="BR50">
            <v>33462</v>
          </cell>
        </row>
        <row r="51">
          <cell r="BM51" t="str">
            <v>OMEXPO MADRID-EXPO E-COMMERCE</v>
          </cell>
          <cell r="BN51">
            <v>676</v>
          </cell>
          <cell r="BO51">
            <v>2028</v>
          </cell>
          <cell r="BP51">
            <v>1332</v>
          </cell>
          <cell r="BQ51">
            <v>2008</v>
          </cell>
          <cell r="BR51">
            <v>3360</v>
          </cell>
        </row>
        <row r="52">
          <cell r="BM52" t="str">
            <v xml:space="preserve">PROMOGIFT </v>
          </cell>
          <cell r="BN52">
            <v>1521</v>
          </cell>
          <cell r="BO52">
            <v>4056</v>
          </cell>
          <cell r="BP52">
            <v>1371.6</v>
          </cell>
          <cell r="BQ52">
            <v>2892.6</v>
          </cell>
          <cell r="BR52">
            <v>5427.6</v>
          </cell>
        </row>
        <row r="53">
          <cell r="BM53" t="str">
            <v>PROPET</v>
          </cell>
          <cell r="BN53">
            <v>3042</v>
          </cell>
          <cell r="BO53">
            <v>5577</v>
          </cell>
          <cell r="BP53">
            <v>1857.6</v>
          </cell>
          <cell r="BQ53">
            <v>4899.6000000000004</v>
          </cell>
          <cell r="BR53">
            <v>7434.6</v>
          </cell>
        </row>
        <row r="54">
          <cell r="BM54" t="str">
            <v>PUERICULTURA</v>
          </cell>
          <cell r="BN54">
            <v>2704</v>
          </cell>
          <cell r="BO54">
            <v>6084</v>
          </cell>
          <cell r="BP54">
            <v>1116</v>
          </cell>
          <cell r="BQ54">
            <v>3820</v>
          </cell>
          <cell r="BR54">
            <v>7200</v>
          </cell>
        </row>
        <row r="55">
          <cell r="BM55" t="str">
            <v>VEHICULO DE OCASIÓN</v>
          </cell>
          <cell r="BN55">
            <v>20280</v>
          </cell>
          <cell r="BO55">
            <v>33800</v>
          </cell>
          <cell r="BP55">
            <v>2952</v>
          </cell>
          <cell r="BQ55">
            <v>23232</v>
          </cell>
          <cell r="BR55">
            <v>36752</v>
          </cell>
        </row>
        <row r="56">
          <cell r="BM56" t="str">
            <v>SALON INMOBILIARIO (SIMA OTOÑO)</v>
          </cell>
          <cell r="BN56">
            <v>422.5</v>
          </cell>
          <cell r="BO56">
            <v>1690</v>
          </cell>
          <cell r="BP56">
            <v>1116</v>
          </cell>
          <cell r="BQ56">
            <v>1538.5</v>
          </cell>
          <cell r="BR56">
            <v>2806</v>
          </cell>
        </row>
        <row r="57">
          <cell r="BM57" t="str">
            <v>SALON INMOBILIARIO (SIMA JUNIO)</v>
          </cell>
          <cell r="BN57">
            <v>1183</v>
          </cell>
          <cell r="BO57">
            <v>3549</v>
          </cell>
          <cell r="BP57">
            <v>6696</v>
          </cell>
          <cell r="BQ57">
            <v>7879</v>
          </cell>
          <cell r="BR57">
            <v>10245</v>
          </cell>
        </row>
        <row r="58">
          <cell r="BM58" t="str">
            <v>SIMO</v>
          </cell>
          <cell r="BN58">
            <v>1014</v>
          </cell>
          <cell r="BO58">
            <v>3042</v>
          </cell>
          <cell r="BP58">
            <v>1440</v>
          </cell>
          <cell r="BQ58">
            <v>2454</v>
          </cell>
          <cell r="BR58">
            <v>4482</v>
          </cell>
        </row>
        <row r="59">
          <cell r="BM59" t="str">
            <v>TRAFIC</v>
          </cell>
          <cell r="BN59">
            <v>1352</v>
          </cell>
          <cell r="BO59">
            <v>4056</v>
          </cell>
          <cell r="BP59">
            <v>1116</v>
          </cell>
          <cell r="BQ59">
            <v>2468</v>
          </cell>
          <cell r="BR59">
            <v>5172</v>
          </cell>
        </row>
        <row r="60">
          <cell r="BM60" t="str">
            <v>SPAIN SKILLS</v>
          </cell>
          <cell r="BN60">
            <v>2028</v>
          </cell>
          <cell r="BO60">
            <v>4563</v>
          </cell>
          <cell r="BP60">
            <v>2376</v>
          </cell>
          <cell r="BQ60">
            <v>4404</v>
          </cell>
          <cell r="BR60">
            <v>6939</v>
          </cell>
        </row>
        <row r="61">
          <cell r="BM61" t="str">
            <v>WORLD OLIVE OIL EXHIBITION</v>
          </cell>
          <cell r="BN61">
            <v>1014</v>
          </cell>
          <cell r="BO61">
            <v>2704</v>
          </cell>
          <cell r="BP61">
            <v>579.60000000000014</v>
          </cell>
          <cell r="BQ61">
            <v>1593.6000000000001</v>
          </cell>
          <cell r="BR61">
            <v>3283.6000000000004</v>
          </cell>
        </row>
        <row r="62">
          <cell r="BM62" t="str">
            <v>FIE 2.0</v>
          </cell>
          <cell r="BN62">
            <v>2028</v>
          </cell>
          <cell r="BO62">
            <v>5408</v>
          </cell>
          <cell r="BP62">
            <v>986.39999999999986</v>
          </cell>
          <cell r="BQ62">
            <v>3014.3999999999996</v>
          </cell>
          <cell r="BR62">
            <v>6394.4</v>
          </cell>
        </row>
        <row r="63">
          <cell r="BM63" t="str">
            <v>DABADUM</v>
          </cell>
          <cell r="BN63">
            <v>8450</v>
          </cell>
          <cell r="BO63">
            <v>16055</v>
          </cell>
          <cell r="BP63">
            <v>1152</v>
          </cell>
          <cell r="BQ63">
            <v>9602</v>
          </cell>
          <cell r="BR63">
            <v>17207</v>
          </cell>
        </row>
        <row r="64">
          <cell r="BM64" t="str">
            <v>GAMERGY (DICIEMBRE)</v>
          </cell>
          <cell r="BN64">
            <v>1690</v>
          </cell>
          <cell r="BO64">
            <v>3380</v>
          </cell>
          <cell r="BP64">
            <v>2271.6</v>
          </cell>
          <cell r="BQ64">
            <v>3961.6</v>
          </cell>
          <cell r="BR64">
            <v>5651.6</v>
          </cell>
        </row>
        <row r="65">
          <cell r="BM65" t="str">
            <v>GAMERGY (JUNIO)</v>
          </cell>
          <cell r="BN65">
            <v>1690</v>
          </cell>
          <cell r="BO65">
            <v>3380</v>
          </cell>
          <cell r="BP65">
            <v>2192.4</v>
          </cell>
          <cell r="BQ65">
            <v>3882.4</v>
          </cell>
          <cell r="BR65">
            <v>5572.4</v>
          </cell>
        </row>
        <row r="66">
          <cell r="BM66" t="str">
            <v xml:space="preserve">MADRID HORSE WEEK </v>
          </cell>
          <cell r="BN66">
            <v>12168</v>
          </cell>
          <cell r="BO66">
            <v>16900</v>
          </cell>
          <cell r="BP66">
            <v>31582.799999999996</v>
          </cell>
          <cell r="BQ66">
            <v>43750.799999999996</v>
          </cell>
          <cell r="BR66">
            <v>48482.799999999996</v>
          </cell>
        </row>
        <row r="67">
          <cell r="BM67" t="str">
            <v>MULA FEST</v>
          </cell>
          <cell r="BN67">
            <v>6084</v>
          </cell>
          <cell r="BO67">
            <v>13520</v>
          </cell>
          <cell r="BP67">
            <v>6494.4</v>
          </cell>
          <cell r="BQ67">
            <v>12578.4</v>
          </cell>
          <cell r="BR67">
            <v>20014.400000000001</v>
          </cell>
        </row>
        <row r="68">
          <cell r="BM68" t="str">
            <v>PASARELA CIBELES 1ª EDICION</v>
          </cell>
          <cell r="BN68">
            <v>7098</v>
          </cell>
          <cell r="BO68">
            <v>10140</v>
          </cell>
          <cell r="BP68">
            <v>4964.4000000000005</v>
          </cell>
          <cell r="BQ68">
            <v>12062.400000000001</v>
          </cell>
          <cell r="BR68">
            <v>15104.400000000001</v>
          </cell>
        </row>
        <row r="69">
          <cell r="BM69" t="str">
            <v>PASARELA CIBELES 2ª EDICION</v>
          </cell>
          <cell r="BN69">
            <v>5915</v>
          </cell>
          <cell r="BO69">
            <v>8450</v>
          </cell>
          <cell r="BP69">
            <v>4986</v>
          </cell>
          <cell r="BQ69">
            <v>10901</v>
          </cell>
          <cell r="BR69">
            <v>13436</v>
          </cell>
        </row>
        <row r="70">
          <cell r="BM70" t="str">
            <v>cphi</v>
          </cell>
          <cell r="BN70">
            <v>32448</v>
          </cell>
          <cell r="BO70">
            <v>45630</v>
          </cell>
          <cell r="BP70">
            <v>59212.800000000003</v>
          </cell>
          <cell r="BQ70">
            <v>91660.800000000003</v>
          </cell>
          <cell r="BR70">
            <v>104842.8</v>
          </cell>
        </row>
        <row r="71">
          <cell r="BM71" t="str">
            <v>ALMONEDA NAVIDAD</v>
          </cell>
          <cell r="BN71">
            <v>845</v>
          </cell>
          <cell r="BO71">
            <v>2535</v>
          </cell>
          <cell r="BP71">
            <v>540</v>
          </cell>
          <cell r="BQ71">
            <v>1385</v>
          </cell>
          <cell r="BR71">
            <v>3075</v>
          </cell>
        </row>
      </sheetData>
      <sheetData sheetId="10" refreshError="1"/>
      <sheetData sheetId="11">
        <row r="4">
          <cell r="C4" t="str">
            <v>JAPAN WEEKEND MADRID</v>
          </cell>
          <cell r="D4" t="str">
            <v>Todos</v>
          </cell>
          <cell r="E4">
            <v>4</v>
          </cell>
          <cell r="F4" t="str">
            <v>III</v>
          </cell>
          <cell r="G4">
            <v>1</v>
          </cell>
          <cell r="H4">
            <v>2</v>
          </cell>
          <cell r="I4">
            <v>1.7</v>
          </cell>
          <cell r="J4" t="str">
            <v>III</v>
          </cell>
          <cell r="K4">
            <v>41520</v>
          </cell>
          <cell r="L4">
            <v>13559.45</v>
          </cell>
        </row>
        <row r="5">
          <cell r="C5" t="str">
            <v>SIGA</v>
          </cell>
          <cell r="D5">
            <v>17</v>
          </cell>
          <cell r="E5">
            <v>10</v>
          </cell>
          <cell r="F5" t="str">
            <v>III</v>
          </cell>
          <cell r="G5">
            <v>1</v>
          </cell>
          <cell r="H5">
            <v>2</v>
          </cell>
          <cell r="I5">
            <v>1.7</v>
          </cell>
          <cell r="J5" t="str">
            <v>III</v>
          </cell>
          <cell r="K5">
            <v>12810</v>
          </cell>
          <cell r="L5">
            <v>9061.7799999999988</v>
          </cell>
        </row>
        <row r="6">
          <cell r="C6" t="str">
            <v>SPAIN SKILLS</v>
          </cell>
          <cell r="D6">
            <v>17</v>
          </cell>
          <cell r="E6">
            <v>11</v>
          </cell>
          <cell r="F6" t="str">
            <v>II</v>
          </cell>
          <cell r="G6">
            <v>2</v>
          </cell>
          <cell r="H6">
            <v>2</v>
          </cell>
          <cell r="I6">
            <v>2</v>
          </cell>
          <cell r="J6" t="str">
            <v>III</v>
          </cell>
          <cell r="K6">
            <v>10110</v>
          </cell>
          <cell r="L6">
            <v>0</v>
          </cell>
        </row>
        <row r="7">
          <cell r="C7" t="str">
            <v>ESCLEAN</v>
          </cell>
          <cell r="D7">
            <v>17</v>
          </cell>
          <cell r="E7">
            <v>11</v>
          </cell>
          <cell r="F7" t="str">
            <v>II</v>
          </cell>
          <cell r="G7">
            <v>2</v>
          </cell>
          <cell r="H7">
            <v>2</v>
          </cell>
          <cell r="I7">
            <v>2</v>
          </cell>
          <cell r="J7" t="str">
            <v>III</v>
          </cell>
          <cell r="K7">
            <v>0</v>
          </cell>
          <cell r="L7">
            <v>2400</v>
          </cell>
        </row>
        <row r="8">
          <cell r="C8" t="str">
            <v>EXPOMANGA</v>
          </cell>
          <cell r="D8" t="str">
            <v>Todos</v>
          </cell>
          <cell r="E8">
            <v>6</v>
          </cell>
          <cell r="F8" t="str">
            <v>III</v>
          </cell>
          <cell r="G8">
            <v>1</v>
          </cell>
          <cell r="H8">
            <v>2</v>
          </cell>
          <cell r="I8">
            <v>1.7</v>
          </cell>
          <cell r="J8" t="str">
            <v>III</v>
          </cell>
          <cell r="K8">
            <v>0</v>
          </cell>
          <cell r="L8">
            <v>28743.559999999998</v>
          </cell>
        </row>
        <row r="9">
          <cell r="C9" t="str">
            <v>FERIA DEPORTE</v>
          </cell>
          <cell r="D9">
            <v>17</v>
          </cell>
          <cell r="E9">
            <v>6</v>
          </cell>
          <cell r="F9" t="str">
            <v>III</v>
          </cell>
          <cell r="G9">
            <v>1</v>
          </cell>
          <cell r="H9">
            <v>2</v>
          </cell>
          <cell r="I9">
            <v>1.7</v>
          </cell>
          <cell r="J9" t="str">
            <v>III</v>
          </cell>
          <cell r="K9">
            <v>0</v>
          </cell>
          <cell r="L9">
            <v>7710</v>
          </cell>
        </row>
        <row r="10">
          <cell r="C10" t="str">
            <v>EXPOJARDÍN</v>
          </cell>
          <cell r="D10">
            <v>17</v>
          </cell>
          <cell r="E10">
            <v>6</v>
          </cell>
          <cell r="F10" t="str">
            <v>III</v>
          </cell>
          <cell r="G10">
            <v>1</v>
          </cell>
          <cell r="H10">
            <v>2</v>
          </cell>
          <cell r="I10">
            <v>1.7</v>
          </cell>
          <cell r="J10" t="str">
            <v>III</v>
          </cell>
          <cell r="K10">
            <v>2400</v>
          </cell>
          <cell r="L10">
            <v>0</v>
          </cell>
        </row>
        <row r="11">
          <cell r="C11" t="str">
            <v>C-PRINT</v>
          </cell>
          <cell r="D11" t="str">
            <v>17, 18 Y 19</v>
          </cell>
          <cell r="E11">
            <v>8</v>
          </cell>
          <cell r="F11" t="str">
            <v>III</v>
          </cell>
          <cell r="G11">
            <v>1</v>
          </cell>
          <cell r="H11">
            <v>2</v>
          </cell>
          <cell r="I11">
            <v>1.7</v>
          </cell>
          <cell r="J11" t="str">
            <v>III</v>
          </cell>
          <cell r="K11">
            <v>20220</v>
          </cell>
          <cell r="L11">
            <v>10110</v>
          </cell>
        </row>
        <row r="12">
          <cell r="C12" t="str">
            <v>EXPOCOMIC</v>
          </cell>
          <cell r="D12" t="str">
            <v>18 y 20</v>
          </cell>
          <cell r="E12">
            <v>6</v>
          </cell>
          <cell r="F12" t="str">
            <v>III</v>
          </cell>
          <cell r="G12">
            <v>1</v>
          </cell>
          <cell r="H12">
            <v>2</v>
          </cell>
          <cell r="I12">
            <v>1.7</v>
          </cell>
          <cell r="J12" t="str">
            <v>III</v>
          </cell>
          <cell r="K12">
            <v>0</v>
          </cell>
          <cell r="L12">
            <v>14371.779999999999</v>
          </cell>
        </row>
        <row r="13">
          <cell r="C13" t="str">
            <v>DICOM</v>
          </cell>
          <cell r="D13" t="str">
            <v>18 y 20</v>
          </cell>
          <cell r="E13">
            <v>10</v>
          </cell>
          <cell r="F13" t="str">
            <v>III</v>
          </cell>
          <cell r="G13">
            <v>1</v>
          </cell>
          <cell r="H13">
            <v>2</v>
          </cell>
          <cell r="I13">
            <v>1.7</v>
          </cell>
          <cell r="J13" t="str">
            <v>III</v>
          </cell>
          <cell r="K13">
            <v>5100</v>
          </cell>
          <cell r="L13">
            <v>6897.67</v>
          </cell>
        </row>
        <row r="14">
          <cell r="C14" t="str">
            <v>Expo Eco Salud</v>
          </cell>
          <cell r="D14">
            <v>18</v>
          </cell>
          <cell r="E14">
            <v>7</v>
          </cell>
          <cell r="F14" t="str">
            <v>III</v>
          </cell>
          <cell r="G14">
            <v>1</v>
          </cell>
          <cell r="H14">
            <v>2</v>
          </cell>
          <cell r="I14">
            <v>1.7</v>
          </cell>
          <cell r="J14" t="str">
            <v>III</v>
          </cell>
          <cell r="K14">
            <v>5100</v>
          </cell>
          <cell r="L14">
            <v>0</v>
          </cell>
        </row>
        <row r="15">
          <cell r="C15" t="str">
            <v>EUROPEAN MICROWAVE</v>
          </cell>
          <cell r="D15">
            <v>18</v>
          </cell>
          <cell r="E15">
            <v>6</v>
          </cell>
          <cell r="F15" t="str">
            <v>III</v>
          </cell>
          <cell r="G15">
            <v>1</v>
          </cell>
          <cell r="H15">
            <v>2</v>
          </cell>
          <cell r="I15">
            <v>1.7</v>
          </cell>
          <cell r="J15" t="str">
            <v>III</v>
          </cell>
          <cell r="K15">
            <v>10650</v>
          </cell>
          <cell r="L15">
            <v>0</v>
          </cell>
        </row>
        <row r="16">
          <cell r="C16" t="str">
            <v>FESPA</v>
          </cell>
          <cell r="D16">
            <v>19</v>
          </cell>
          <cell r="E16">
            <v>10</v>
          </cell>
          <cell r="F16" t="str">
            <v>III</v>
          </cell>
          <cell r="G16">
            <v>1</v>
          </cell>
          <cell r="H16">
            <v>2</v>
          </cell>
          <cell r="I16">
            <v>1.7</v>
          </cell>
          <cell r="J16" t="str">
            <v>III</v>
          </cell>
          <cell r="K16">
            <v>23460</v>
          </cell>
          <cell r="L16">
            <v>0</v>
          </cell>
        </row>
        <row r="17">
          <cell r="C17" t="str">
            <v>WORLD DOG SHOW</v>
          </cell>
          <cell r="D17">
            <v>20</v>
          </cell>
          <cell r="E17">
            <v>11</v>
          </cell>
          <cell r="F17" t="str">
            <v>II</v>
          </cell>
          <cell r="G17">
            <v>2</v>
          </cell>
          <cell r="H17">
            <v>2</v>
          </cell>
          <cell r="I17">
            <v>2</v>
          </cell>
          <cell r="J17" t="str">
            <v>III</v>
          </cell>
          <cell r="K17">
            <v>0</v>
          </cell>
          <cell r="L17">
            <v>31445</v>
          </cell>
        </row>
      </sheetData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42"/>
  <sheetViews>
    <sheetView showGridLines="0" tabSelected="1" zoomScale="130" zoomScaleNormal="130" workbookViewId="0">
      <selection activeCell="F6" sqref="F6"/>
    </sheetView>
  </sheetViews>
  <sheetFormatPr baseColWidth="10" defaultColWidth="9.109375" defaultRowHeight="12" x14ac:dyDescent="0.25"/>
  <cols>
    <col min="1" max="1" width="20.88671875" style="3" customWidth="1"/>
    <col min="2" max="3" width="22" style="3" customWidth="1"/>
    <col min="4" max="5" width="12" style="3" customWidth="1"/>
    <col min="6" max="6" width="16.33203125" style="3" customWidth="1"/>
    <col min="7" max="16384" width="9.109375" style="3"/>
  </cols>
  <sheetData>
    <row r="1" spans="1:8" ht="27.75" customHeight="1" x14ac:dyDescent="0.25">
      <c r="A1" s="1" t="s">
        <v>0</v>
      </c>
      <c r="B1" s="2"/>
      <c r="C1" s="2"/>
      <c r="D1" s="2"/>
      <c r="E1" s="2"/>
      <c r="F1" s="2"/>
    </row>
    <row r="3" spans="1:8" ht="12.6" thickBot="1" x14ac:dyDescent="0.3"/>
    <row r="4" spans="1:8" ht="26.4" customHeight="1" thickBot="1" x14ac:dyDescent="0.3">
      <c r="A4" s="4" t="s">
        <v>1</v>
      </c>
      <c r="B4" s="5"/>
      <c r="C4" s="5"/>
      <c r="D4" s="5"/>
      <c r="E4" s="5"/>
      <c r="F4" s="6"/>
    </row>
    <row r="5" spans="1:8" ht="46.2" customHeight="1" x14ac:dyDescent="0.25">
      <c r="A5" s="7" t="s">
        <v>2</v>
      </c>
      <c r="B5" s="8" t="s">
        <v>3</v>
      </c>
      <c r="C5" s="9"/>
      <c r="D5" s="10" t="s">
        <v>4</v>
      </c>
      <c r="E5" s="10"/>
      <c r="F5" s="11" t="s">
        <v>5</v>
      </c>
    </row>
    <row r="6" spans="1:8" ht="37.200000000000003" customHeight="1" thickBot="1" x14ac:dyDescent="0.3">
      <c r="A6" s="12" t="s">
        <v>6</v>
      </c>
      <c r="B6" s="13" t="s">
        <v>7</v>
      </c>
      <c r="C6" s="14"/>
      <c r="D6" s="15">
        <v>162600</v>
      </c>
      <c r="E6" s="15"/>
      <c r="F6" s="16"/>
      <c r="H6" s="17"/>
    </row>
    <row r="7" spans="1:8" ht="66.599999999999994" customHeight="1" thickBot="1" x14ac:dyDescent="0.3">
      <c r="A7" s="18" t="s">
        <v>2</v>
      </c>
      <c r="B7" s="19" t="s">
        <v>3</v>
      </c>
      <c r="C7" s="20" t="s">
        <v>8</v>
      </c>
      <c r="D7" s="21" t="s">
        <v>9</v>
      </c>
      <c r="E7" s="21" t="s">
        <v>10</v>
      </c>
      <c r="F7" s="21" t="s">
        <v>11</v>
      </c>
      <c r="H7" s="17"/>
    </row>
    <row r="8" spans="1:8" ht="37.200000000000003" customHeight="1" thickBot="1" x14ac:dyDescent="0.3">
      <c r="A8" s="22" t="s">
        <v>12</v>
      </c>
      <c r="B8" s="23" t="s">
        <v>13</v>
      </c>
      <c r="C8" s="23">
        <v>208</v>
      </c>
      <c r="D8" s="23">
        <v>65</v>
      </c>
      <c r="E8" s="24"/>
      <c r="F8" s="25">
        <f>C8*E8</f>
        <v>0</v>
      </c>
      <c r="H8" s="17"/>
    </row>
    <row r="9" spans="1:8" ht="37.200000000000003" customHeight="1" thickBot="1" x14ac:dyDescent="0.3">
      <c r="A9" s="26"/>
      <c r="B9" s="26"/>
      <c r="C9" s="26"/>
      <c r="D9" s="27" t="s">
        <v>14</v>
      </c>
      <c r="E9" s="28"/>
      <c r="F9" s="29">
        <f>F8+F6</f>
        <v>0</v>
      </c>
      <c r="H9" s="17"/>
    </row>
    <row r="10" spans="1:8" ht="15" customHeight="1" thickBot="1" x14ac:dyDescent="0.35">
      <c r="A10" s="30"/>
      <c r="B10"/>
      <c r="C10"/>
      <c r="D10"/>
      <c r="E10"/>
      <c r="F10"/>
    </row>
    <row r="11" spans="1:8" ht="28.5" customHeight="1" thickBot="1" x14ac:dyDescent="0.3">
      <c r="A11" s="4" t="s">
        <v>15</v>
      </c>
      <c r="B11" s="5"/>
      <c r="C11" s="5"/>
      <c r="D11" s="5"/>
      <c r="E11" s="5"/>
      <c r="F11" s="6"/>
    </row>
    <row r="12" spans="1:8" ht="66.599999999999994" thickBot="1" x14ac:dyDescent="0.3">
      <c r="A12" s="31" t="s">
        <v>2</v>
      </c>
      <c r="B12" s="20" t="s">
        <v>3</v>
      </c>
      <c r="C12" s="20" t="s">
        <v>16</v>
      </c>
      <c r="D12" s="20" t="s">
        <v>17</v>
      </c>
      <c r="E12" s="20" t="s">
        <v>18</v>
      </c>
      <c r="F12" s="32" t="s">
        <v>11</v>
      </c>
    </row>
    <row r="13" spans="1:8" ht="43.95" customHeight="1" thickBot="1" x14ac:dyDescent="0.3">
      <c r="A13" s="33" t="s">
        <v>19</v>
      </c>
      <c r="B13" s="34" t="s">
        <v>20</v>
      </c>
      <c r="C13" s="35">
        <v>18000</v>
      </c>
      <c r="D13" s="36">
        <v>15</v>
      </c>
      <c r="E13" s="37"/>
      <c r="F13" s="38">
        <f>C13*E13</f>
        <v>0</v>
      </c>
    </row>
    <row r="14" spans="1:8" ht="37.950000000000003" customHeight="1" thickBot="1" x14ac:dyDescent="0.3">
      <c r="A14" s="33"/>
      <c r="B14" s="39" t="s">
        <v>21</v>
      </c>
      <c r="C14" s="40">
        <v>10800</v>
      </c>
      <c r="D14" s="41">
        <v>19</v>
      </c>
      <c r="E14" s="42"/>
      <c r="F14" s="38">
        <f>C14*E14</f>
        <v>0</v>
      </c>
    </row>
    <row r="15" spans="1:8" ht="45" customHeight="1" thickBot="1" x14ac:dyDescent="0.3">
      <c r="A15" s="33"/>
      <c r="B15" s="39" t="s">
        <v>22</v>
      </c>
      <c r="C15" s="40">
        <v>3600</v>
      </c>
      <c r="D15" s="43">
        <v>18</v>
      </c>
      <c r="E15" s="44"/>
      <c r="F15" s="38">
        <f>C15*E15</f>
        <v>0</v>
      </c>
    </row>
    <row r="16" spans="1:8" ht="40.200000000000003" customHeight="1" thickBot="1" x14ac:dyDescent="0.3">
      <c r="A16" s="33"/>
      <c r="B16" s="39" t="s">
        <v>23</v>
      </c>
      <c r="C16" s="45">
        <v>3600</v>
      </c>
      <c r="D16" s="36">
        <v>22</v>
      </c>
      <c r="E16" s="46"/>
      <c r="F16" s="47">
        <f>C16*E16</f>
        <v>0</v>
      </c>
    </row>
    <row r="17" spans="1:6" ht="53.4" thickBot="1" x14ac:dyDescent="0.3">
      <c r="A17" s="18" t="s">
        <v>2</v>
      </c>
      <c r="B17" s="19" t="s">
        <v>3</v>
      </c>
      <c r="C17" s="20" t="s">
        <v>24</v>
      </c>
      <c r="D17" s="21" t="s">
        <v>25</v>
      </c>
      <c r="E17" s="21" t="s">
        <v>18</v>
      </c>
      <c r="F17" s="21" t="s">
        <v>11</v>
      </c>
    </row>
    <row r="18" spans="1:6" ht="15" customHeight="1" thickBot="1" x14ac:dyDescent="0.3">
      <c r="A18" s="33" t="s">
        <v>26</v>
      </c>
      <c r="B18" s="48" t="s">
        <v>27</v>
      </c>
      <c r="C18" s="49">
        <v>1000</v>
      </c>
      <c r="D18" s="43">
        <v>0.4</v>
      </c>
      <c r="E18" s="50"/>
      <c r="F18" s="38">
        <f>C18*E18</f>
        <v>0</v>
      </c>
    </row>
    <row r="19" spans="1:6" ht="15" customHeight="1" thickBot="1" x14ac:dyDescent="0.3">
      <c r="A19" s="33"/>
      <c r="B19" s="48" t="s">
        <v>28</v>
      </c>
      <c r="C19" s="51">
        <v>7000</v>
      </c>
      <c r="D19" s="43">
        <v>1.2</v>
      </c>
      <c r="E19" s="50"/>
      <c r="F19" s="38">
        <f>C19*E19</f>
        <v>0</v>
      </c>
    </row>
    <row r="20" spans="1:6" ht="15" customHeight="1" thickBot="1" x14ac:dyDescent="0.3">
      <c r="A20" s="33"/>
      <c r="B20" s="52" t="s">
        <v>29</v>
      </c>
      <c r="C20" s="53">
        <v>2000</v>
      </c>
      <c r="D20" s="36">
        <v>1.6</v>
      </c>
      <c r="E20" s="54"/>
      <c r="F20" s="47">
        <f>C20*E20</f>
        <v>0</v>
      </c>
    </row>
    <row r="21" spans="1:6" ht="64.95" customHeight="1" thickBot="1" x14ac:dyDescent="0.3">
      <c r="A21" s="18" t="s">
        <v>2</v>
      </c>
      <c r="B21" s="19" t="s">
        <v>3</v>
      </c>
      <c r="C21" s="20" t="s">
        <v>8</v>
      </c>
      <c r="D21" s="21" t="s">
        <v>9</v>
      </c>
      <c r="E21" s="21" t="s">
        <v>10</v>
      </c>
      <c r="F21" s="21" t="s">
        <v>11</v>
      </c>
    </row>
    <row r="22" spans="1:6" ht="50.4" customHeight="1" thickBot="1" x14ac:dyDescent="0.3">
      <c r="A22" s="22" t="s">
        <v>12</v>
      </c>
      <c r="B22" s="23" t="s">
        <v>30</v>
      </c>
      <c r="C22" s="23">
        <v>100</v>
      </c>
      <c r="D22" s="23">
        <v>100</v>
      </c>
      <c r="E22" s="24"/>
      <c r="F22" s="25">
        <f>C22*E22</f>
        <v>0</v>
      </c>
    </row>
    <row r="23" spans="1:6" ht="31.95" customHeight="1" thickBot="1" x14ac:dyDescent="0.3">
      <c r="D23" s="27" t="s">
        <v>31</v>
      </c>
      <c r="E23" s="28"/>
      <c r="F23" s="29">
        <f>SUM(F13:F22)</f>
        <v>0</v>
      </c>
    </row>
    <row r="24" spans="1:6" ht="19.2" customHeight="1" thickBot="1" x14ac:dyDescent="0.3">
      <c r="D24" s="55"/>
      <c r="E24" s="55"/>
      <c r="F24" s="56"/>
    </row>
    <row r="25" spans="1:6" ht="36" customHeight="1" thickBot="1" x14ac:dyDescent="0.3">
      <c r="A25" s="57" t="s">
        <v>32</v>
      </c>
      <c r="B25" s="58"/>
      <c r="C25" s="58"/>
      <c r="D25" s="58"/>
      <c r="E25" s="58"/>
      <c r="F25" s="59"/>
    </row>
    <row r="26" spans="1:6" ht="42.6" customHeight="1" x14ac:dyDescent="0.25">
      <c r="A26" s="60" t="s">
        <v>2</v>
      </c>
      <c r="B26" s="61" t="s">
        <v>3</v>
      </c>
      <c r="C26" s="61"/>
      <c r="D26" s="61" t="s">
        <v>33</v>
      </c>
      <c r="E26" s="61"/>
      <c r="F26" s="60" t="s">
        <v>34</v>
      </c>
    </row>
    <row r="27" spans="1:6" ht="37.950000000000003" customHeight="1" thickBot="1" x14ac:dyDescent="0.3">
      <c r="A27" s="62" t="s">
        <v>35</v>
      </c>
      <c r="B27" s="63" t="s">
        <v>36</v>
      </c>
      <c r="C27" s="64"/>
      <c r="D27" s="73">
        <v>30000</v>
      </c>
      <c r="E27" s="74"/>
      <c r="F27" s="72"/>
    </row>
    <row r="28" spans="1:6" ht="36" customHeight="1" x14ac:dyDescent="0.25">
      <c r="A28" s="65"/>
      <c r="B28" s="65"/>
      <c r="C28" s="65"/>
      <c r="D28" s="66" t="s">
        <v>37</v>
      </c>
      <c r="E28" s="66"/>
      <c r="F28" s="67">
        <f>F9+F23+F27</f>
        <v>0</v>
      </c>
    </row>
    <row r="29" spans="1:6" ht="13.2" x14ac:dyDescent="0.25">
      <c r="A29" s="65"/>
      <c r="B29" s="65"/>
      <c r="C29" s="65"/>
      <c r="D29" s="65"/>
      <c r="E29" s="65"/>
      <c r="F29" s="65"/>
    </row>
    <row r="30" spans="1:6" ht="13.2" x14ac:dyDescent="0.25">
      <c r="A30" s="65"/>
      <c r="B30" s="65"/>
      <c r="C30" s="65"/>
      <c r="D30" s="65"/>
      <c r="E30" s="65"/>
      <c r="F30" s="65"/>
    </row>
    <row r="31" spans="1:6" ht="13.2" x14ac:dyDescent="0.25">
      <c r="A31" s="65"/>
      <c r="B31" s="65"/>
      <c r="C31" s="65"/>
      <c r="D31" s="65"/>
      <c r="E31" s="65"/>
      <c r="F31" s="65"/>
    </row>
    <row r="32" spans="1:6" x14ac:dyDescent="0.25">
      <c r="A32" s="68" t="s">
        <v>38</v>
      </c>
      <c r="B32" s="68"/>
      <c r="C32" s="68"/>
      <c r="D32" s="68"/>
      <c r="E32" s="68"/>
      <c r="F32" s="68"/>
    </row>
    <row r="33" spans="1:5" x14ac:dyDescent="0.25">
      <c r="A33" s="3" t="s">
        <v>39</v>
      </c>
    </row>
    <row r="36" spans="1:5" ht="14.4" x14ac:dyDescent="0.3">
      <c r="C36" s="69" t="s">
        <v>40</v>
      </c>
      <c r="D36"/>
      <c r="E36"/>
    </row>
    <row r="37" spans="1:5" ht="14.4" x14ac:dyDescent="0.3">
      <c r="C37" s="70" t="s">
        <v>41</v>
      </c>
      <c r="D37"/>
      <c r="E37"/>
    </row>
    <row r="38" spans="1:5" ht="14.4" x14ac:dyDescent="0.3">
      <c r="C38"/>
      <c r="D38" s="71" t="s">
        <v>42</v>
      </c>
      <c r="E38" s="71"/>
    </row>
    <row r="39" spans="1:5" ht="33" customHeight="1" x14ac:dyDescent="0.25"/>
    <row r="40" spans="1:5" ht="39.75" customHeight="1" x14ac:dyDescent="0.25"/>
    <row r="41" spans="1:5" ht="39" customHeight="1" x14ac:dyDescent="0.25"/>
    <row r="42" spans="1:5" ht="33.75" customHeight="1" x14ac:dyDescent="0.25"/>
  </sheetData>
  <mergeCells count="17">
    <mergeCell ref="B26:C26"/>
    <mergeCell ref="D26:E26"/>
    <mergeCell ref="B27:C27"/>
    <mergeCell ref="D27:E27"/>
    <mergeCell ref="D28:E28"/>
    <mergeCell ref="D9:E9"/>
    <mergeCell ref="A11:F11"/>
    <mergeCell ref="A13:A16"/>
    <mergeCell ref="A18:A20"/>
    <mergeCell ref="D23:E23"/>
    <mergeCell ref="A25:F25"/>
    <mergeCell ref="A1:F1"/>
    <mergeCell ref="A4:F4"/>
    <mergeCell ref="B5:C5"/>
    <mergeCell ref="D5:E5"/>
    <mergeCell ref="B6:C6"/>
    <mergeCell ref="D6:E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A</vt:lpstr>
      <vt:lpstr>'FICHA A'!Área_de_impresión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dcterms:created xsi:type="dcterms:W3CDTF">2019-06-03T14:09:58Z</dcterms:created>
  <dcterms:modified xsi:type="dcterms:W3CDTF">2019-06-03T14:13:08Z</dcterms:modified>
</cp:coreProperties>
</file>