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96" yWindow="336" windowWidth="15672" windowHeight="7260" activeTab="1"/>
  </bookViews>
  <sheets>
    <sheet name="TOTALES MATERIALES COMPLEMENTAR" sheetId="1" r:id="rId1"/>
    <sheet name="TOTAL" sheetId="2" r:id="rId2"/>
  </sheets>
  <definedNames>
    <definedName name="_xlnm.Print_Area" localSheetId="0">'TOTALES MATERIALES COMPLEMENTAR'!$A$1:$I$85</definedName>
  </definedNames>
  <calcPr calcId="145621"/>
</workbook>
</file>

<file path=xl/calcChain.xml><?xml version="1.0" encoding="utf-8"?>
<calcChain xmlns="http://schemas.openxmlformats.org/spreadsheetml/2006/main">
  <c r="F6" i="2" l="1"/>
  <c r="G6" i="2" s="1"/>
  <c r="AO5" i="1" l="1"/>
  <c r="AN5" i="1"/>
  <c r="AO80" i="1" l="1"/>
  <c r="AO79" i="1"/>
  <c r="AO78" i="1"/>
  <c r="AO77" i="1"/>
  <c r="AO76" i="1"/>
  <c r="AO75" i="1"/>
  <c r="AO74" i="1"/>
  <c r="AO73" i="1"/>
  <c r="AO72" i="1"/>
  <c r="AO71" i="1"/>
  <c r="AO70" i="1"/>
  <c r="AO69" i="1"/>
  <c r="AO68" i="1"/>
  <c r="AO67" i="1"/>
  <c r="AO66" i="1"/>
  <c r="AO65" i="1"/>
  <c r="AO64" i="1"/>
  <c r="AO63" i="1"/>
  <c r="AO62" i="1"/>
  <c r="AO61" i="1"/>
  <c r="AO60" i="1"/>
  <c r="AO59" i="1"/>
  <c r="AO58" i="1"/>
  <c r="AO57" i="1"/>
  <c r="AO56" i="1"/>
  <c r="AO55" i="1"/>
  <c r="AO54" i="1"/>
  <c r="AO53" i="1"/>
  <c r="AO52" i="1"/>
  <c r="AO51" i="1"/>
  <c r="AO50" i="1"/>
  <c r="AO49" i="1"/>
  <c r="AO48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N80" i="1"/>
  <c r="AN79" i="1"/>
  <c r="AN78" i="1"/>
  <c r="AN77" i="1"/>
  <c r="AN76" i="1"/>
  <c r="AN75" i="1"/>
  <c r="AN74" i="1"/>
  <c r="AN73" i="1"/>
  <c r="AN72" i="1"/>
  <c r="AN71" i="1"/>
  <c r="AN70" i="1"/>
  <c r="AN69" i="1"/>
  <c r="AN68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N33" i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N8" i="1"/>
  <c r="AN7" i="1"/>
  <c r="AN6" i="1"/>
  <c r="H30" i="1" l="1"/>
  <c r="E30" i="1"/>
  <c r="I30" i="1" s="1"/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5" i="1"/>
  <c r="H81" i="1" l="1"/>
  <c r="G10" i="2" s="1"/>
  <c r="E10" i="1"/>
  <c r="I10" i="1" s="1"/>
  <c r="E18" i="1"/>
  <c r="I18" i="1" s="1"/>
  <c r="E19" i="1"/>
  <c r="I19" i="1" s="1"/>
  <c r="E20" i="1"/>
  <c r="I20" i="1" s="1"/>
  <c r="E21" i="1"/>
  <c r="I21" i="1" s="1"/>
  <c r="E22" i="1"/>
  <c r="I22" i="1" s="1"/>
  <c r="E23" i="1"/>
  <c r="I23" i="1" s="1"/>
  <c r="E24" i="1"/>
  <c r="I24" i="1" s="1"/>
  <c r="E25" i="1"/>
  <c r="I25" i="1" s="1"/>
  <c r="E26" i="1"/>
  <c r="I26" i="1" s="1"/>
  <c r="E27" i="1"/>
  <c r="I27" i="1" s="1"/>
  <c r="E28" i="1"/>
  <c r="I28" i="1" s="1"/>
  <c r="E29" i="1"/>
  <c r="I29" i="1" s="1"/>
  <c r="E31" i="1"/>
  <c r="I31" i="1" s="1"/>
  <c r="E32" i="1"/>
  <c r="I32" i="1" s="1"/>
  <c r="E33" i="1"/>
  <c r="I33" i="1" s="1"/>
  <c r="E34" i="1"/>
  <c r="I34" i="1" s="1"/>
  <c r="E35" i="1"/>
  <c r="I35" i="1" s="1"/>
  <c r="E36" i="1"/>
  <c r="I36" i="1" s="1"/>
  <c r="E37" i="1"/>
  <c r="I37" i="1" s="1"/>
  <c r="E38" i="1"/>
  <c r="I38" i="1" s="1"/>
  <c r="E39" i="1"/>
  <c r="I39" i="1" s="1"/>
  <c r="E40" i="1"/>
  <c r="I40" i="1" s="1"/>
  <c r="E41" i="1"/>
  <c r="I41" i="1" s="1"/>
  <c r="E42" i="1"/>
  <c r="I42" i="1" s="1"/>
  <c r="E43" i="1"/>
  <c r="I43" i="1" s="1"/>
  <c r="E44" i="1"/>
  <c r="I44" i="1" s="1"/>
  <c r="E45" i="1"/>
  <c r="I45" i="1" s="1"/>
  <c r="E46" i="1"/>
  <c r="I46" i="1" s="1"/>
  <c r="E47" i="1"/>
  <c r="I47" i="1" s="1"/>
  <c r="E48" i="1"/>
  <c r="I48" i="1" s="1"/>
  <c r="E49" i="1"/>
  <c r="I49" i="1" s="1"/>
  <c r="E50" i="1"/>
  <c r="I50" i="1" s="1"/>
  <c r="E51" i="1"/>
  <c r="I51" i="1" s="1"/>
  <c r="E52" i="1"/>
  <c r="I52" i="1" s="1"/>
  <c r="E53" i="1"/>
  <c r="I53" i="1" s="1"/>
  <c r="E54" i="1"/>
  <c r="I54" i="1" s="1"/>
  <c r="E55" i="1"/>
  <c r="I55" i="1" s="1"/>
  <c r="E56" i="1"/>
  <c r="I56" i="1" s="1"/>
  <c r="E57" i="1"/>
  <c r="I57" i="1" s="1"/>
  <c r="E58" i="1"/>
  <c r="I58" i="1" s="1"/>
  <c r="E59" i="1"/>
  <c r="I59" i="1" s="1"/>
  <c r="E60" i="1"/>
  <c r="I60" i="1" s="1"/>
  <c r="E61" i="1"/>
  <c r="I61" i="1" s="1"/>
  <c r="E62" i="1"/>
  <c r="I62" i="1" s="1"/>
  <c r="E63" i="1"/>
  <c r="I63" i="1" s="1"/>
  <c r="E64" i="1"/>
  <c r="I64" i="1" s="1"/>
  <c r="E65" i="1"/>
  <c r="I65" i="1" s="1"/>
  <c r="E66" i="1"/>
  <c r="I66" i="1" s="1"/>
  <c r="E67" i="1"/>
  <c r="I67" i="1" s="1"/>
  <c r="E68" i="1"/>
  <c r="I68" i="1" s="1"/>
  <c r="E69" i="1"/>
  <c r="I69" i="1" s="1"/>
  <c r="E70" i="1"/>
  <c r="I70" i="1" s="1"/>
  <c r="E71" i="1"/>
  <c r="I71" i="1" s="1"/>
  <c r="E72" i="1"/>
  <c r="I72" i="1" s="1"/>
  <c r="E73" i="1"/>
  <c r="I73" i="1" s="1"/>
  <c r="E74" i="1"/>
  <c r="I74" i="1" s="1"/>
  <c r="E75" i="1"/>
  <c r="I75" i="1" s="1"/>
  <c r="E76" i="1"/>
  <c r="I76" i="1" s="1"/>
  <c r="E77" i="1"/>
  <c r="I77" i="1" s="1"/>
  <c r="E78" i="1"/>
  <c r="I78" i="1" s="1"/>
  <c r="E79" i="1"/>
  <c r="I79" i="1" s="1"/>
  <c r="E80" i="1"/>
  <c r="I80" i="1" s="1"/>
  <c r="E17" i="1" l="1"/>
  <c r="I17" i="1" s="1"/>
  <c r="E16" i="1"/>
  <c r="I16" i="1" s="1"/>
  <c r="E15" i="1"/>
  <c r="I15" i="1" s="1"/>
  <c r="E14" i="1"/>
  <c r="I14" i="1" s="1"/>
  <c r="E13" i="1"/>
  <c r="I13" i="1" s="1"/>
  <c r="E12" i="1"/>
  <c r="I12" i="1" s="1"/>
  <c r="E11" i="1"/>
  <c r="I11" i="1" s="1"/>
  <c r="E9" i="1"/>
  <c r="I9" i="1" s="1"/>
  <c r="E8" i="1"/>
  <c r="I8" i="1" s="1"/>
  <c r="E7" i="1"/>
  <c r="I7" i="1" s="1"/>
  <c r="E6" i="1"/>
  <c r="I6" i="1" s="1"/>
  <c r="E5" i="1" l="1"/>
  <c r="I5" i="1" s="1"/>
  <c r="I81" i="1" s="1"/>
  <c r="G11" i="2" s="1"/>
  <c r="G12" i="2" s="1"/>
</calcChain>
</file>

<file path=xl/sharedStrings.xml><?xml version="1.0" encoding="utf-8"?>
<sst xmlns="http://schemas.openxmlformats.org/spreadsheetml/2006/main" count="202" uniqueCount="128">
  <si>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</si>
  <si>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</si>
  <si>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</si>
  <si>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</si>
  <si>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</si>
  <si>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</si>
  <si>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</si>
  <si>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</si>
  <si>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</si>
  <si>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</si>
  <si>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</si>
  <si>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</si>
  <si>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</si>
  <si>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</si>
  <si>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</si>
  <si>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</si>
  <si>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</si>
  <si>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</si>
  <si>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</si>
  <si>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</si>
  <si>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</si>
  <si>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</si>
  <si>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</si>
  <si>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</si>
  <si>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</si>
  <si>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MATERIALES COMPLEMENTARIOS EXPOSITOR +IFEMA          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</si>
  <si>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</si>
  <si>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</si>
  <si>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</si>
  <si>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</si>
  <si>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</si>
  <si>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</si>
  <si>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</si>
  <si>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</si>
  <si>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FLUORESCENTE 40-60 W </t>
  </si>
  <si>
    <t xml:space="preserve">HALOGENUROS 150 W 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</si>
  <si>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</si>
  <si>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</si>
  <si>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</si>
  <si>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</si>
  <si>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</si>
  <si>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</si>
  <si>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</si>
  <si>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</si>
  <si>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</si>
  <si>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</si>
  <si>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</si>
  <si>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</si>
  <si>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 xml:space="preserve">PUERTA MADERA DOBLE </t>
  </si>
  <si>
    <t>TECHO TELA BLANCA</t>
  </si>
  <si>
    <t>VIGA SUPLEMENTARIA</t>
  </si>
  <si>
    <t>BANDEROLA (40 x 50 cm.)</t>
  </si>
  <si>
    <t xml:space="preserve">BASTIDOR DE ALUMINIO </t>
  </si>
  <si>
    <t>CUERPO ESTANTERIA LIBER (5+1 Estante)</t>
  </si>
  <si>
    <t>ESPEJO EN PARED</t>
  </si>
  <si>
    <t>ESTANTE EN PARED 100 X 30 HORIZONTAL</t>
  </si>
  <si>
    <t>ESTANTE EN PARED 100 X 30 INCLINADO</t>
  </si>
  <si>
    <t>ESTANTE EN PARED 100 X 50 HORIZONTAL</t>
  </si>
  <si>
    <t>ESTANTERIA PREMIUM ( INCLUIDOS 2 ESTANTES)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</si>
  <si>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</si>
  <si>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</si>
  <si>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</si>
  <si>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</si>
  <si>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</si>
  <si>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</si>
  <si>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</si>
  <si>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</si>
  <si>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</si>
  <si>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</si>
  <si>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</si>
  <si>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</si>
  <si>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</si>
  <si>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</si>
  <si>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</si>
  <si>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</si>
  <si>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</si>
  <si>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</si>
  <si>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</si>
  <si>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MOSTRADOR PREMUM</t>
  </si>
  <si>
    <t>MUEBLE EXPOXITOR FRUIT ATTATRACTION ESCALONADO</t>
  </si>
  <si>
    <t>MUEBLE EXPOXITOR FRUIT ATTATRACTION INCLINADO</t>
  </si>
  <si>
    <t>MUEBLE EXPOXITOR FRUIT ATTATRACTION RECTO</t>
  </si>
  <si>
    <t>MUEBLE EXPOSITOR CON PERCHERO</t>
  </si>
  <si>
    <t>MURO EN TELA BLANCA HASTA 2,44M DE ALTURA</t>
  </si>
  <si>
    <t>MURO EN TELA IMPRESA HASTA 2,44M DE ALTURA</t>
  </si>
  <si>
    <t>MURO ACRISTALADO HASTA 2,44M DE ALTURA</t>
  </si>
  <si>
    <t>€/Ud.</t>
  </si>
  <si>
    <t>€/Ml.</t>
  </si>
  <si>
    <r>
      <t>ENCHUFE TRIFASICO CON CONEXIÓN EN PUNTA MÁS DE  3.500 W (</t>
    </r>
    <r>
      <rPr>
        <sz val="9"/>
        <rFont val="Arial"/>
        <family val="2"/>
      </rPr>
      <t>CUADRO NO INCLUIDO</t>
    </r>
    <r>
      <rPr>
        <sz val="12"/>
        <rFont val="Arial"/>
        <family val="2"/>
      </rPr>
      <t>)</t>
    </r>
  </si>
  <si>
    <t>ES</t>
  </si>
  <si>
    <t>TA</t>
  </si>
  <si>
    <t>GW</t>
  </si>
  <si>
    <t>FA</t>
  </si>
  <si>
    <t>EA</t>
  </si>
  <si>
    <t>FT</t>
  </si>
  <si>
    <t>PF</t>
  </si>
  <si>
    <t>SC</t>
  </si>
  <si>
    <t>ED</t>
  </si>
  <si>
    <t>PS</t>
  </si>
  <si>
    <t>Expositor</t>
  </si>
  <si>
    <t>IFEMA</t>
  </si>
  <si>
    <t>ML</t>
  </si>
  <si>
    <t>FL</t>
  </si>
  <si>
    <t>HORA TÉCNICO (MÍNIMO 1h.)</t>
  </si>
  <si>
    <t>PP</t>
  </si>
  <si>
    <t>OL</t>
  </si>
  <si>
    <t>FOCO LED EN CARRIL</t>
  </si>
  <si>
    <t>FOCO LED CON BRAZO</t>
  </si>
  <si>
    <t>ANEXO IX - B DETALLE DE PRECIOS UNITARIOS</t>
  </si>
  <si>
    <t xml:space="preserve">TOTAL OFERTA       </t>
  </si>
  <si>
    <t>ESTIMACIÓN M2 (a)</t>
  </si>
  <si>
    <t>PRESUPUESTO UNITARIO MAX (EUR / M2) IVA EXCLUIDO</t>
  </si>
  <si>
    <t>PARTIDAS</t>
  </si>
  <si>
    <t>PRECIOS UNITARIOS POR PARTIDAS €/M2</t>
  </si>
  <si>
    <t>PRECIO UNITARIO TOTAL (sumatorio de precios unitarios por partidas) €/M2 OFERTADO IVA EXCLUIDO (b)</t>
  </si>
  <si>
    <t>TOTAL (a) x (b)</t>
  </si>
  <si>
    <t>Stand EDITORES TEXTILES</t>
  </si>
  <si>
    <t>ESTRUCTURA</t>
  </si>
  <si>
    <t>INSTALACIÓN ELÉCTRICA</t>
  </si>
  <si>
    <t>ROTULACIÓN</t>
  </si>
  <si>
    <t>PAVIMENTACIÓN</t>
  </si>
  <si>
    <t>MATERIALES COMPLEMENTARIOS PARA EXPOSITORES (indicar total -1- de la hoja materiales complementarios)</t>
  </si>
  <si>
    <t>(la estimación de unidades y precios unitarios máximos figura en la hoja "materiales complementarios")</t>
  </si>
  <si>
    <t>MATERIALES COMPLEMENTARIOS PARA NECESIDADES PROPIAS DE IFEMA (indicar total -2- de la hoja materiales complementarios)</t>
  </si>
  <si>
    <t>Firma y sello de la empresa</t>
  </si>
  <si>
    <t>…………,a ……. de …………… de 201,</t>
  </si>
  <si>
    <t>TOTAL OFERTADO (indicar esta cantidad en el ANEXO IX- A)</t>
  </si>
  <si>
    <t>ANEXO IX - B STANDS EDITORES TEXTILES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</si>
</sst>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0CCDC"/>
        <bgColor indexed="64"/>
      </patternFill>
    </fill>
    <fill>
      <patternFill patternType="solid">
        <fgColor rgb="FF8DCADB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05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7" fillId="0" borderId="1" xfId="0" applyFont="1" applyFill="1" applyBorder="1" applyAlignment="1">
      <alignment horizontal="center" vertical="center"/>
    </xf>
    <xf numFmtId="49" fontId="0" fillId="0" borderId="4" xfId="0" applyNumberFormat="1" applyBorder="1"/>
    <xf numFmtId="4" fontId="0" fillId="0" borderId="0" xfId="0" applyNumberFormat="1"/>
    <xf numFmtId="0" fontId="0" fillId="0" borderId="0" xfId="0" applyFill="1"/>
    <xf numFmtId="0" fontId="0" fillId="0" borderId="0" xfId="0" applyFill="1" applyAlignment="1"/>
    <xf numFmtId="0" fontId="12" fillId="3" borderId="14" xfId="1" applyFont="1" applyFill="1" applyBorder="1" applyAlignment="1">
      <alignment horizontal="left" vertical="center" indent="1"/>
    </xf>
    <xf numFmtId="0" fontId="12" fillId="3" borderId="15" xfId="1" applyFont="1" applyFill="1" applyBorder="1" applyAlignment="1">
      <alignment horizontal="left" vertical="center" indent="1"/>
    </xf>
    <xf numFmtId="0" fontId="12" fillId="3" borderId="15" xfId="1" applyFont="1" applyFill="1" applyBorder="1" applyAlignment="1">
      <alignment horizontal="left" vertical="center" wrapText="1" indent="1"/>
    </xf>
    <xf numFmtId="0" fontId="13" fillId="3" borderId="15" xfId="1" applyFont="1" applyFill="1" applyBorder="1" applyAlignment="1">
      <alignment horizontal="left" vertical="center" wrapText="1" indent="1"/>
    </xf>
    <xf numFmtId="49" fontId="12" fillId="3" borderId="15" xfId="2" applyNumberFormat="1" applyFont="1" applyFill="1" applyBorder="1" applyAlignment="1">
      <alignment horizontal="left" vertical="center" indent="1"/>
    </xf>
    <xf numFmtId="0" fontId="12" fillId="3" borderId="16" xfId="1" applyFont="1" applyFill="1" applyBorder="1" applyAlignment="1">
      <alignment horizontal="left" vertical="center" indent="1"/>
    </xf>
    <xf numFmtId="0" fontId="10" fillId="0" borderId="13" xfId="0" applyFont="1" applyFill="1" applyBorder="1" applyAlignment="1">
      <alignment horizontal="left" vertical="center"/>
    </xf>
    <xf numFmtId="3" fontId="3" fillId="0" borderId="12" xfId="1" applyNumberFormat="1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4" fontId="9" fillId="4" borderId="10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11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0" xfId="1" applyNumberFormat="1" applyFont="1" applyFill="1" applyBorder="1" applyAlignment="1">
      <alignment horizontal="center" vertical="center" wrapText="1"/>
    </xf>
    <xf numFmtId="4" fontId="9" fillId="3" borderId="11" xfId="1" applyNumberFormat="1" applyFont="1" applyFill="1" applyBorder="1" applyAlignment="1">
      <alignment horizontal="center" vertical="center" wrapText="1"/>
    </xf>
    <xf numFmtId="4" fontId="9" fillId="3" borderId="17" xfId="1" applyNumberFormat="1" applyFont="1" applyFill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/>
    </xf>
    <xf numFmtId="4" fontId="9" fillId="0" borderId="15" xfId="0" applyNumberFormat="1" applyFont="1" applyBorder="1" applyAlignment="1">
      <alignment horizontal="center"/>
    </xf>
    <xf numFmtId="4" fontId="9" fillId="0" borderId="16" xfId="0" applyNumberFormat="1" applyFont="1" applyBorder="1" applyAlignment="1">
      <alignment horizontal="center"/>
    </xf>
    <xf numFmtId="4" fontId="9" fillId="0" borderId="10" xfId="0" applyNumberFormat="1" applyFont="1" applyBorder="1" applyAlignment="1">
      <alignment horizontal="center"/>
    </xf>
    <xf numFmtId="4" fontId="9" fillId="0" borderId="11" xfId="0" applyNumberFormat="1" applyFont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11" fillId="0" borderId="19" xfId="0" applyNumberFormat="1" applyFont="1" applyBorder="1" applyAlignment="1">
      <alignment horizontal="center" vertical="center" wrapText="1"/>
    </xf>
    <xf numFmtId="4" fontId="9" fillId="5" borderId="11" xfId="0" applyNumberFormat="1" applyFont="1" applyFill="1" applyBorder="1" applyAlignment="1" applyProtection="1">
      <alignment horizontal="center" vertical="center" wrapText="1"/>
      <protection locked="0"/>
    </xf>
    <xf numFmtId="2" fontId="9" fillId="3" borderId="10" xfId="0" applyNumberFormat="1" applyFont="1" applyFill="1" applyBorder="1" applyAlignment="1">
      <alignment horizontal="center"/>
    </xf>
    <xf numFmtId="2" fontId="9" fillId="3" borderId="11" xfId="0" applyNumberFormat="1" applyFont="1" applyFill="1" applyBorder="1" applyAlignment="1">
      <alignment horizontal="center"/>
    </xf>
    <xf numFmtId="2" fontId="8" fillId="3" borderId="11" xfId="0" applyNumberFormat="1" applyFont="1" applyFill="1" applyBorder="1" applyAlignment="1">
      <alignment horizontal="center"/>
    </xf>
    <xf numFmtId="2" fontId="9" fillId="3" borderId="17" xfId="0" applyNumberFormat="1" applyFont="1" applyFill="1" applyBorder="1" applyAlignment="1">
      <alignment horizontal="center"/>
    </xf>
    <xf numFmtId="4" fontId="11" fillId="0" borderId="4" xfId="0" applyNumberFormat="1" applyFont="1" applyBorder="1" applyAlignment="1">
      <alignment horizontal="center" vertical="center" wrapText="1"/>
    </xf>
    <xf numFmtId="4" fontId="9" fillId="0" borderId="11" xfId="1" applyNumberFormat="1" applyFont="1" applyFill="1" applyBorder="1" applyAlignment="1">
      <alignment horizontal="center" vertical="center" wrapText="1"/>
    </xf>
    <xf numFmtId="4" fontId="9" fillId="0" borderId="11" xfId="0" applyNumberFormat="1" applyFont="1" applyFill="1" applyBorder="1" applyAlignment="1">
      <alignment horizontal="center"/>
    </xf>
    <xf numFmtId="2" fontId="9" fillId="0" borderId="11" xfId="0" applyNumberFormat="1" applyFont="1" applyFill="1" applyBorder="1" applyAlignment="1">
      <alignment horizontal="center"/>
    </xf>
    <xf numFmtId="4" fontId="9" fillId="0" borderId="15" xfId="0" applyNumberFormat="1" applyFont="1" applyFill="1" applyBorder="1" applyAlignment="1">
      <alignment horizontal="center"/>
    </xf>
    <xf numFmtId="4" fontId="9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5" xfId="1" applyFont="1" applyFill="1" applyBorder="1" applyAlignment="1">
      <alignment horizontal="left" vertical="center" indent="1"/>
    </xf>
    <xf numFmtId="0" fontId="14" fillId="0" borderId="0" xfId="0" applyFont="1" applyFill="1"/>
    <xf numFmtId="0" fontId="14" fillId="0" borderId="0" xfId="0" applyFont="1"/>
    <xf numFmtId="0" fontId="1" fillId="0" borderId="20" xfId="0" applyFont="1" applyBorder="1" applyAlignment="1">
      <alignment horizontal="centerContinuous" vertical="center" wrapText="1"/>
    </xf>
    <xf numFmtId="0" fontId="1" fillId="0" borderId="21" xfId="0" applyFont="1" applyBorder="1" applyAlignment="1">
      <alignment horizontal="centerContinuous" vertical="center" wrapText="1"/>
    </xf>
    <xf numFmtId="0" fontId="2" fillId="0" borderId="2" xfId="0" applyFont="1" applyFill="1" applyBorder="1" applyAlignment="1">
      <alignment horizontal="centerContinuous" vertical="center" wrapText="1"/>
    </xf>
    <xf numFmtId="0" fontId="2" fillId="0" borderId="20" xfId="0" applyFont="1" applyFill="1" applyBorder="1" applyAlignment="1">
      <alignment horizontal="centerContinuous" vertical="center" wrapText="1"/>
    </xf>
    <xf numFmtId="0" fontId="0" fillId="0" borderId="0" xfId="0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4" fontId="14" fillId="0" borderId="0" xfId="0" applyNumberFormat="1" applyFont="1" applyFill="1" applyAlignment="1">
      <alignment horizontal="center" vertical="center"/>
    </xf>
    <xf numFmtId="0" fontId="17" fillId="0" borderId="0" xfId="0" applyFont="1"/>
    <xf numFmtId="0" fontId="17" fillId="0" borderId="0" xfId="0" applyFont="1" applyAlignment="1"/>
    <xf numFmtId="0" fontId="17" fillId="0" borderId="0" xfId="0" applyFont="1" applyFill="1" applyAlignment="1">
      <alignment horizontal="center" vertical="center"/>
    </xf>
    <xf numFmtId="4" fontId="17" fillId="0" borderId="0" xfId="0" applyNumberFormat="1" applyFont="1" applyFill="1" applyAlignment="1">
      <alignment horizontal="center" vertical="center"/>
    </xf>
    <xf numFmtId="4" fontId="18" fillId="0" borderId="0" xfId="0" applyNumberFormat="1" applyFont="1" applyFill="1" applyAlignment="1">
      <alignment horizontal="center" vertical="center"/>
    </xf>
    <xf numFmtId="0" fontId="12" fillId="3" borderId="22" xfId="1" applyFont="1" applyFill="1" applyBorder="1" applyAlignment="1">
      <alignment horizontal="left" vertical="center" indent="1"/>
    </xf>
    <xf numFmtId="0" fontId="1" fillId="0" borderId="7" xfId="0" applyFont="1" applyBorder="1" applyAlignment="1">
      <alignment horizontal="centerContinuous" vertical="center" wrapText="1"/>
    </xf>
    <xf numFmtId="4" fontId="9" fillId="0" borderId="13" xfId="0" applyNumberFormat="1" applyFont="1" applyFill="1" applyBorder="1" applyAlignment="1">
      <alignment horizontal="center" vertical="center" wrapText="1"/>
    </xf>
    <xf numFmtId="4" fontId="9" fillId="0" borderId="12" xfId="0" applyNumberFormat="1" applyFont="1" applyFill="1" applyBorder="1" applyAlignment="1">
      <alignment horizontal="center" vertical="center" wrapText="1"/>
    </xf>
    <xf numFmtId="4" fontId="9" fillId="0" borderId="18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0" fillId="0" borderId="23" xfId="0" applyBorder="1"/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0" fontId="14" fillId="7" borderId="23" xfId="0" applyFont="1" applyFill="1" applyBorder="1" applyAlignment="1" applyProtection="1">
      <alignment horizontal="center" vertical="center" wrapText="1"/>
      <protection locked="0"/>
    </xf>
    <xf numFmtId="0" fontId="14" fillId="0" borderId="27" xfId="0" applyFont="1" applyBorder="1" applyAlignment="1">
      <alignment horizontal="center" vertical="center" wrapText="1"/>
    </xf>
    <xf numFmtId="4" fontId="14" fillId="0" borderId="28" xfId="0" applyNumberFormat="1" applyFont="1" applyBorder="1" applyAlignment="1">
      <alignment horizontal="center" vertical="center" wrapText="1"/>
    </xf>
    <xf numFmtId="4" fontId="0" fillId="0" borderId="29" xfId="0" applyNumberForma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4" fontId="14" fillId="0" borderId="30" xfId="0" applyNumberFormat="1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" fontId="14" fillId="0" borderId="2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4" fontId="19" fillId="0" borderId="24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D85"/>
  <sheetViews>
    <sheetView topLeftCell="A70" zoomScale="85" zoomScaleNormal="85" workbookViewId="0">
      <selection activeCell="A83" sqref="A83:I83"/>
    </sheetView>
  </sheetViews>
  <sheetFormatPr baseColWidth="10" defaultRowHeight="18" x14ac:dyDescent="0.35"/>
  <cols>
    <col min="1" max="1" width="94.6640625" bestFit="1" customWidth="1"/>
    <col min="2" max="2" width="11.33203125" style="4" customWidth="1"/>
    <col min="3" max="3" width="6.109375" style="5" bestFit="1" customWidth="1"/>
    <col min="4" max="4" width="17.6640625" style="5" customWidth="1"/>
    <col min="5" max="5" width="18.21875" style="5" customWidth="1"/>
    <col min="6" max="6" width="17.33203125" customWidth="1"/>
    <col min="7" max="8" width="16.21875" customWidth="1"/>
    <col min="9" max="9" width="16.21875" style="7" customWidth="1"/>
    <col min="10" max="17" width="11.5546875" style="13" hidden="1" customWidth="1"/>
    <col min="18" max="39" width="11.5546875" hidden="1" customWidth="1"/>
    <col min="40" max="41" width="11.5546875" style="64" hidden="1" customWidth="1"/>
    <col min="42" max="51" width="11.5546875" hidden="1" customWidth="1"/>
    <col min="52" max="54" width="11.5546875" customWidth="1"/>
  </cols>
  <sheetData>
    <row r="1" spans="1:186" x14ac:dyDescent="0.35">
      <c r="A1" s="74" t="s">
        <v>108</v>
      </c>
      <c r="B1" s="75"/>
      <c r="C1" s="75"/>
      <c r="D1" s="75"/>
      <c r="E1" s="75"/>
      <c r="F1" s="75"/>
      <c r="G1" s="75"/>
      <c r="H1" s="75"/>
      <c r="I1" s="76"/>
      <c r="J1" s="17"/>
      <c r="K1" s="17"/>
      <c r="L1" s="17"/>
      <c r="M1" s="17"/>
      <c r="N1" s="17"/>
      <c r="O1" s="17"/>
      <c r="P1" s="17"/>
      <c r="Q1" s="17"/>
    </row>
    <row r="2" spans="1:186" ht="18.600000000000001" thickBot="1" x14ac:dyDescent="0.4">
      <c r="A2" s="77" t="s">
        <v>25</v>
      </c>
      <c r="B2" s="78"/>
      <c r="C2" s="78"/>
      <c r="D2" s="78"/>
      <c r="E2" s="78"/>
      <c r="F2" s="78"/>
      <c r="G2" s="78"/>
      <c r="H2" s="78"/>
      <c r="I2" s="79"/>
      <c r="J2" s="17"/>
      <c r="K2" s="17"/>
      <c r="L2" s="17"/>
      <c r="M2" s="17"/>
      <c r="N2" s="17"/>
      <c r="O2" s="17"/>
      <c r="P2" s="17"/>
      <c r="Q2" s="17"/>
    </row>
    <row r="3" spans="1:186" s="3" customFormat="1" ht="7.8" customHeight="1" thickBot="1" x14ac:dyDescent="0.4">
      <c r="A3" s="1"/>
      <c r="B3" s="2"/>
      <c r="C3" s="58"/>
      <c r="D3" s="59"/>
      <c r="E3" s="9"/>
      <c r="I3" s="6"/>
      <c r="J3" s="18"/>
      <c r="K3" s="18"/>
      <c r="L3" s="18"/>
      <c r="M3" s="18"/>
      <c r="N3" s="18"/>
      <c r="O3" s="18"/>
      <c r="P3" s="18"/>
      <c r="Q3" s="18"/>
      <c r="AN3" s="65"/>
      <c r="AO3" s="65"/>
    </row>
    <row r="4" spans="1:186" s="3" customFormat="1" ht="126.75" customHeight="1" thickBot="1" x14ac:dyDescent="0.35">
      <c r="A4" s="14" t="s">
        <v>15</v>
      </c>
      <c r="B4" s="80" t="s">
        <v>16</v>
      </c>
      <c r="C4" s="81"/>
      <c r="D4" s="10" t="s">
        <v>9</v>
      </c>
      <c r="E4" s="10" t="s">
        <v>10</v>
      </c>
      <c r="F4" s="11" t="s">
        <v>11</v>
      </c>
      <c r="G4" s="12" t="s">
        <v>12</v>
      </c>
      <c r="H4" s="10" t="s">
        <v>13</v>
      </c>
      <c r="I4" s="10" t="s">
        <v>14</v>
      </c>
      <c r="J4" s="60" t="s">
        <v>89</v>
      </c>
      <c r="K4" s="60"/>
      <c r="L4" s="60" t="s">
        <v>101</v>
      </c>
      <c r="M4" s="60"/>
      <c r="N4" s="60" t="s">
        <v>102</v>
      </c>
      <c r="O4" s="60"/>
      <c r="P4" s="60" t="s">
        <v>90</v>
      </c>
      <c r="Q4" s="60"/>
      <c r="R4" s="60" t="s">
        <v>91</v>
      </c>
      <c r="S4" s="60"/>
      <c r="T4" s="60" t="s">
        <v>92</v>
      </c>
      <c r="U4" s="60"/>
      <c r="V4" s="60" t="s">
        <v>93</v>
      </c>
      <c r="W4" s="60"/>
      <c r="X4" s="60"/>
      <c r="Y4" s="60"/>
      <c r="Z4" s="60" t="s">
        <v>94</v>
      </c>
      <c r="AA4" s="60"/>
      <c r="AB4" s="60" t="s">
        <v>95</v>
      </c>
      <c r="AC4" s="60"/>
      <c r="AD4" s="60" t="s">
        <v>96</v>
      </c>
      <c r="AE4" s="60"/>
      <c r="AF4" s="60" t="s">
        <v>97</v>
      </c>
      <c r="AG4" s="60"/>
      <c r="AH4" s="60" t="s">
        <v>98</v>
      </c>
      <c r="AI4" s="60"/>
      <c r="AJ4" s="60" t="s">
        <v>104</v>
      </c>
      <c r="AK4" s="60"/>
      <c r="AL4" s="60" t="s">
        <v>105</v>
      </c>
      <c r="AM4" s="60"/>
      <c r="AN4" s="66" t="s">
        <v>99</v>
      </c>
      <c r="AO4" s="66" t="s">
        <v>100</v>
      </c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/>
      <c r="CQ4" s="60"/>
      <c r="CR4" s="60"/>
      <c r="CS4" s="60"/>
      <c r="CT4" s="60"/>
      <c r="CU4" s="60"/>
      <c r="CV4" s="60"/>
      <c r="CW4" s="60"/>
      <c r="CX4" s="60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0"/>
      <c r="DJ4" s="60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</row>
    <row r="5" spans="1:186" s="3" customFormat="1" ht="20.100000000000001" customHeight="1" x14ac:dyDescent="0.3">
      <c r="A5" s="19" t="s">
        <v>27</v>
      </c>
      <c r="B5" s="71">
        <v>55.91</v>
      </c>
      <c r="C5" s="25" t="s">
        <v>86</v>
      </c>
      <c r="D5" s="29"/>
      <c r="E5" s="32">
        <f t="shared" ref="E5" si="0">ROUND(D5-(D5*0.2),2)</f>
        <v>0</v>
      </c>
      <c r="F5" s="38">
        <v>0</v>
      </c>
      <c r="G5" s="43">
        <v>0</v>
      </c>
      <c r="H5" s="38">
        <f t="shared" ref="H5:H61" si="1">D5*F5</f>
        <v>0</v>
      </c>
      <c r="I5" s="35">
        <f t="shared" ref="I5:I61" si="2">E5*G5</f>
        <v>0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>
        <v>2</v>
      </c>
      <c r="U5" s="62"/>
      <c r="V5" s="62"/>
      <c r="W5" s="62"/>
      <c r="X5" s="62"/>
      <c r="Y5" s="62"/>
      <c r="Z5" s="62"/>
      <c r="AA5" s="62"/>
      <c r="AB5" s="62"/>
      <c r="AC5" s="62"/>
      <c r="AD5" s="62">
        <v>1</v>
      </c>
      <c r="AE5" s="62"/>
      <c r="AF5" s="62"/>
      <c r="AG5" s="62"/>
      <c r="AH5" s="62"/>
      <c r="AI5" s="62"/>
      <c r="AJ5" s="62"/>
      <c r="AK5" s="62"/>
      <c r="AL5" s="62"/>
      <c r="AM5" s="62"/>
      <c r="AN5" s="67">
        <f>SUM(AH5,AF5,AD5,AB5,Z5,X5,V5,T5,R5,P5,N5,L5,J5,AJ5,AL5)</f>
        <v>3</v>
      </c>
      <c r="AO5" s="67">
        <f>SUM(AI5,AG5,AE5,AC5,AA5,Y5,W5,U5,S5,Q5,O5,M5,K5,AK5,AM5)</f>
        <v>0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</row>
    <row r="6" spans="1:186" ht="20.100000000000001" customHeight="1" x14ac:dyDescent="0.3">
      <c r="A6" s="20" t="s">
        <v>51</v>
      </c>
      <c r="B6" s="72">
        <v>3.61</v>
      </c>
      <c r="C6" s="26" t="s">
        <v>86</v>
      </c>
      <c r="D6" s="30"/>
      <c r="E6" s="33">
        <f t="shared" ref="E6:E10" si="3">ROUND(D6-(D6*0.2),2)</f>
        <v>0</v>
      </c>
      <c r="F6" s="39">
        <v>0</v>
      </c>
      <c r="G6" s="44">
        <v>0</v>
      </c>
      <c r="H6" s="39">
        <f t="shared" si="1"/>
        <v>0</v>
      </c>
      <c r="I6" s="36">
        <f t="shared" si="2"/>
        <v>0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7">
        <f t="shared" ref="AN6:AN69" si="4">SUM(AH6,AF6,AD6,AB6,Z6,X6,V6,T6,R6,P6,N6,L6,J6,AJ6,AL6)</f>
        <v>0</v>
      </c>
      <c r="AO6" s="67">
        <f t="shared" ref="AO6:AO69" si="5">SUM(AI6,AG6,AE6,AC6,AA6,Y6,W6,U6,S6,Q6,O6,M6,K6,AK6,AM6)</f>
        <v>0</v>
      </c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55" customFormat="1" ht="20.100000000000001" customHeight="1" x14ac:dyDescent="0.3">
      <c r="A7" s="53" t="s">
        <v>2</v>
      </c>
      <c r="B7" s="72">
        <v>7.38</v>
      </c>
      <c r="C7" s="26" t="s">
        <v>86</v>
      </c>
      <c r="D7" s="30"/>
      <c r="E7" s="33">
        <f t="shared" si="3"/>
        <v>0</v>
      </c>
      <c r="F7" s="39">
        <v>2</v>
      </c>
      <c r="G7" s="44">
        <v>0</v>
      </c>
      <c r="H7" s="39">
        <f t="shared" si="1"/>
        <v>0</v>
      </c>
      <c r="I7" s="36">
        <f t="shared" si="2"/>
        <v>0</v>
      </c>
      <c r="J7" s="63"/>
      <c r="K7" s="63"/>
      <c r="L7" s="63"/>
      <c r="M7" s="63"/>
      <c r="N7" s="63"/>
      <c r="O7" s="63"/>
      <c r="P7" s="63"/>
      <c r="Q7" s="63"/>
      <c r="R7" s="63">
        <v>5</v>
      </c>
      <c r="S7" s="63"/>
      <c r="T7" s="63">
        <v>8</v>
      </c>
      <c r="U7" s="63"/>
      <c r="V7" s="63"/>
      <c r="W7" s="63"/>
      <c r="X7" s="63"/>
      <c r="Y7" s="63"/>
      <c r="Z7" s="63">
        <v>5</v>
      </c>
      <c r="AA7" s="63"/>
      <c r="AB7" s="63"/>
      <c r="AC7" s="63"/>
      <c r="AD7" s="63">
        <v>4</v>
      </c>
      <c r="AE7" s="63"/>
      <c r="AF7" s="63">
        <v>2</v>
      </c>
      <c r="AG7" s="63"/>
      <c r="AH7" s="63"/>
      <c r="AI7" s="63"/>
      <c r="AJ7" s="63"/>
      <c r="AK7" s="63"/>
      <c r="AL7" s="63"/>
      <c r="AM7" s="63"/>
      <c r="AN7" s="68">
        <f t="shared" si="4"/>
        <v>24</v>
      </c>
      <c r="AO7" s="68">
        <f t="shared" si="5"/>
        <v>0</v>
      </c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</row>
    <row r="8" spans="1:186" s="55" customFormat="1" ht="20.100000000000001" customHeight="1" x14ac:dyDescent="0.3">
      <c r="A8" s="53" t="s">
        <v>0</v>
      </c>
      <c r="B8" s="72">
        <v>5.58</v>
      </c>
      <c r="C8" s="26" t="s">
        <v>86</v>
      </c>
      <c r="D8" s="30"/>
      <c r="E8" s="33">
        <f t="shared" si="3"/>
        <v>0</v>
      </c>
      <c r="F8" s="39">
        <v>17</v>
      </c>
      <c r="G8" s="44">
        <v>0</v>
      </c>
      <c r="H8" s="39">
        <f t="shared" si="1"/>
        <v>0</v>
      </c>
      <c r="I8" s="36">
        <f t="shared" si="2"/>
        <v>0</v>
      </c>
      <c r="J8" s="63"/>
      <c r="K8" s="63"/>
      <c r="L8" s="63"/>
      <c r="M8" s="63"/>
      <c r="N8" s="63"/>
      <c r="O8" s="63"/>
      <c r="P8" s="63"/>
      <c r="Q8" s="63"/>
      <c r="R8" s="63"/>
      <c r="S8" s="63"/>
      <c r="T8" s="63">
        <v>14</v>
      </c>
      <c r="U8" s="63"/>
      <c r="V8" s="63"/>
      <c r="W8" s="63"/>
      <c r="X8" s="63"/>
      <c r="Y8" s="63"/>
      <c r="Z8" s="63">
        <v>18</v>
      </c>
      <c r="AA8" s="63"/>
      <c r="AB8" s="63"/>
      <c r="AC8" s="63"/>
      <c r="AD8" s="63">
        <v>13</v>
      </c>
      <c r="AE8" s="63"/>
      <c r="AF8" s="63">
        <v>7</v>
      </c>
      <c r="AG8" s="63"/>
      <c r="AH8" s="63"/>
      <c r="AI8" s="63"/>
      <c r="AJ8" s="63"/>
      <c r="AK8" s="63"/>
      <c r="AL8" s="63">
        <v>2</v>
      </c>
      <c r="AM8" s="63"/>
      <c r="AN8" s="68">
        <f t="shared" si="4"/>
        <v>54</v>
      </c>
      <c r="AO8" s="68">
        <f t="shared" si="5"/>
        <v>0</v>
      </c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</row>
    <row r="9" spans="1:186" s="55" customFormat="1" ht="20.100000000000001" customHeight="1" x14ac:dyDescent="0.3">
      <c r="A9" s="53" t="s">
        <v>1</v>
      </c>
      <c r="B9" s="72">
        <v>6.42</v>
      </c>
      <c r="C9" s="26" t="s">
        <v>86</v>
      </c>
      <c r="D9" s="30"/>
      <c r="E9" s="33">
        <f t="shared" si="3"/>
        <v>0</v>
      </c>
      <c r="F9" s="39">
        <v>0</v>
      </c>
      <c r="G9" s="44">
        <v>0</v>
      </c>
      <c r="H9" s="39">
        <f t="shared" si="1"/>
        <v>0</v>
      </c>
      <c r="I9" s="36">
        <f t="shared" si="2"/>
        <v>0</v>
      </c>
      <c r="J9" s="63"/>
      <c r="K9" s="63"/>
      <c r="L9" s="63">
        <v>1</v>
      </c>
      <c r="M9" s="63"/>
      <c r="N9" s="63">
        <v>2</v>
      </c>
      <c r="O9" s="63"/>
      <c r="P9" s="63"/>
      <c r="Q9" s="63"/>
      <c r="R9" s="63"/>
      <c r="S9" s="63"/>
      <c r="T9" s="63">
        <v>5</v>
      </c>
      <c r="U9" s="63"/>
      <c r="V9" s="63"/>
      <c r="W9" s="63"/>
      <c r="X9" s="63"/>
      <c r="Y9" s="63"/>
      <c r="Z9" s="63">
        <v>6</v>
      </c>
      <c r="AA9" s="63"/>
      <c r="AB9" s="63"/>
      <c r="AC9" s="63"/>
      <c r="AD9" s="63">
        <v>9</v>
      </c>
      <c r="AE9" s="63"/>
      <c r="AF9" s="63">
        <v>3</v>
      </c>
      <c r="AG9" s="63"/>
      <c r="AH9" s="63"/>
      <c r="AI9" s="63"/>
      <c r="AJ9" s="63">
        <v>1</v>
      </c>
      <c r="AK9" s="63"/>
      <c r="AL9" s="63">
        <v>1</v>
      </c>
      <c r="AM9" s="63"/>
      <c r="AN9" s="68">
        <f t="shared" si="4"/>
        <v>28</v>
      </c>
      <c r="AO9" s="68">
        <f t="shared" si="5"/>
        <v>0</v>
      </c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</row>
    <row r="10" spans="1:186" ht="20.100000000000001" customHeight="1" x14ac:dyDescent="0.3">
      <c r="A10" s="20" t="s">
        <v>52</v>
      </c>
      <c r="B10" s="72">
        <v>18.96</v>
      </c>
      <c r="C10" s="26" t="s">
        <v>87</v>
      </c>
      <c r="D10" s="30"/>
      <c r="E10" s="33">
        <f t="shared" si="3"/>
        <v>0</v>
      </c>
      <c r="F10" s="39">
        <v>0</v>
      </c>
      <c r="G10" s="44">
        <v>0</v>
      </c>
      <c r="H10" s="39">
        <f t="shared" si="1"/>
        <v>0</v>
      </c>
      <c r="I10" s="36">
        <f t="shared" si="2"/>
        <v>0</v>
      </c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7">
        <f t="shared" si="4"/>
        <v>0</v>
      </c>
      <c r="AO10" s="67">
        <f t="shared" si="5"/>
        <v>0</v>
      </c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</row>
    <row r="11" spans="1:186" s="8" customFormat="1" ht="20.100000000000001" customHeight="1" x14ac:dyDescent="0.3">
      <c r="A11" s="20" t="s">
        <v>28</v>
      </c>
      <c r="B11" s="72">
        <v>3.39</v>
      </c>
      <c r="C11" s="27" t="s">
        <v>3</v>
      </c>
      <c r="D11" s="30"/>
      <c r="E11" s="33">
        <f t="shared" ref="E11:E67" si="6">ROUND(D11-(D11*0.2),2)</f>
        <v>0</v>
      </c>
      <c r="F11" s="39">
        <v>0</v>
      </c>
      <c r="G11" s="44">
        <v>0</v>
      </c>
      <c r="H11" s="39">
        <f t="shared" si="1"/>
        <v>0</v>
      </c>
      <c r="I11" s="36">
        <f t="shared" si="2"/>
        <v>0</v>
      </c>
      <c r="J11" s="62"/>
      <c r="K11" s="62"/>
      <c r="L11" s="62"/>
      <c r="M11" s="62"/>
      <c r="N11" s="62"/>
      <c r="O11" s="62"/>
      <c r="P11" s="62">
        <v>77</v>
      </c>
      <c r="Q11" s="62"/>
      <c r="R11" s="62"/>
      <c r="S11" s="62"/>
      <c r="T11" s="62">
        <v>118</v>
      </c>
      <c r="U11" s="62">
        <v>6</v>
      </c>
      <c r="V11" s="62"/>
      <c r="W11" s="62"/>
      <c r="X11" s="62"/>
      <c r="Y11" s="62"/>
      <c r="Z11" s="62"/>
      <c r="AA11" s="62">
        <v>59</v>
      </c>
      <c r="AB11" s="62"/>
      <c r="AC11" s="62"/>
      <c r="AD11" s="62">
        <v>42</v>
      </c>
      <c r="AE11" s="62"/>
      <c r="AF11" s="62">
        <v>52</v>
      </c>
      <c r="AG11" s="62"/>
      <c r="AH11" s="62"/>
      <c r="AI11" s="62">
        <v>40</v>
      </c>
      <c r="AJ11" s="62">
        <v>184</v>
      </c>
      <c r="AK11" s="62"/>
      <c r="AL11" s="62"/>
      <c r="AM11" s="62"/>
      <c r="AN11" s="67">
        <f t="shared" si="4"/>
        <v>473</v>
      </c>
      <c r="AO11" s="67">
        <f t="shared" si="5"/>
        <v>105</v>
      </c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</row>
    <row r="12" spans="1:186" ht="20.100000000000001" customHeight="1" x14ac:dyDescent="0.3">
      <c r="A12" s="53" t="s">
        <v>29</v>
      </c>
      <c r="B12" s="72">
        <v>17.32</v>
      </c>
      <c r="C12" s="26" t="s">
        <v>87</v>
      </c>
      <c r="D12" s="30"/>
      <c r="E12" s="33">
        <f t="shared" si="6"/>
        <v>0</v>
      </c>
      <c r="F12" s="39">
        <v>0</v>
      </c>
      <c r="G12" s="44">
        <v>18</v>
      </c>
      <c r="H12" s="39">
        <f t="shared" si="1"/>
        <v>0</v>
      </c>
      <c r="I12" s="36">
        <f t="shared" si="2"/>
        <v>0</v>
      </c>
      <c r="J12" s="62"/>
      <c r="K12" s="62">
        <v>2</v>
      </c>
      <c r="L12" s="62"/>
      <c r="M12" s="62"/>
      <c r="N12" s="62"/>
      <c r="O12" s="62">
        <v>3</v>
      </c>
      <c r="P12" s="62"/>
      <c r="Q12" s="62">
        <v>24</v>
      </c>
      <c r="R12" s="62"/>
      <c r="S12" s="62"/>
      <c r="T12" s="62"/>
      <c r="U12" s="62">
        <v>20</v>
      </c>
      <c r="V12" s="62"/>
      <c r="W12" s="62">
        <v>2</v>
      </c>
      <c r="X12" s="62"/>
      <c r="Y12" s="62"/>
      <c r="Z12" s="62"/>
      <c r="AA12" s="62">
        <v>33</v>
      </c>
      <c r="AB12" s="62"/>
      <c r="AC12" s="62"/>
      <c r="AD12" s="62"/>
      <c r="AE12" s="62">
        <v>3</v>
      </c>
      <c r="AF12" s="62"/>
      <c r="AG12" s="62">
        <v>3</v>
      </c>
      <c r="AH12" s="62"/>
      <c r="AI12" s="62"/>
      <c r="AJ12" s="62"/>
      <c r="AK12" s="62">
        <v>9</v>
      </c>
      <c r="AL12" s="62">
        <v>20</v>
      </c>
      <c r="AM12" s="62">
        <v>21</v>
      </c>
      <c r="AN12" s="67">
        <f t="shared" si="4"/>
        <v>20</v>
      </c>
      <c r="AO12" s="67">
        <f t="shared" si="5"/>
        <v>120</v>
      </c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</row>
    <row r="13" spans="1:186" ht="20.100000000000001" customHeight="1" x14ac:dyDescent="0.3">
      <c r="A13" s="20" t="s">
        <v>53</v>
      </c>
      <c r="B13" s="72">
        <v>33.130000000000003</v>
      </c>
      <c r="C13" s="26" t="s">
        <v>86</v>
      </c>
      <c r="D13" s="30"/>
      <c r="E13" s="33">
        <f t="shared" si="6"/>
        <v>0</v>
      </c>
      <c r="F13" s="39">
        <v>0</v>
      </c>
      <c r="G13" s="44">
        <v>0</v>
      </c>
      <c r="H13" s="39">
        <f t="shared" si="1"/>
        <v>0</v>
      </c>
      <c r="I13" s="36">
        <f t="shared" si="2"/>
        <v>0</v>
      </c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7">
        <f t="shared" si="4"/>
        <v>0</v>
      </c>
      <c r="AO13" s="67">
        <f t="shared" si="5"/>
        <v>0</v>
      </c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</row>
    <row r="14" spans="1:186" s="55" customFormat="1" ht="20.100000000000001" customHeight="1" x14ac:dyDescent="0.3">
      <c r="A14" s="53" t="s">
        <v>4</v>
      </c>
      <c r="B14" s="72">
        <v>6.09</v>
      </c>
      <c r="C14" s="26" t="s">
        <v>86</v>
      </c>
      <c r="D14" s="30"/>
      <c r="E14" s="33">
        <f t="shared" si="6"/>
        <v>0</v>
      </c>
      <c r="F14" s="39">
        <v>0</v>
      </c>
      <c r="G14" s="44">
        <v>0</v>
      </c>
      <c r="H14" s="39">
        <f t="shared" si="1"/>
        <v>0</v>
      </c>
      <c r="I14" s="36">
        <f t="shared" si="2"/>
        <v>0</v>
      </c>
      <c r="J14" s="63"/>
      <c r="K14" s="63"/>
      <c r="L14" s="63"/>
      <c r="M14" s="63"/>
      <c r="N14" s="63"/>
      <c r="O14" s="63"/>
      <c r="P14" s="63">
        <v>29</v>
      </c>
      <c r="Q14" s="63"/>
      <c r="R14" s="63"/>
      <c r="S14" s="63"/>
      <c r="T14" s="63">
        <v>9</v>
      </c>
      <c r="U14" s="63"/>
      <c r="V14" s="63"/>
      <c r="W14" s="63"/>
      <c r="X14" s="63"/>
      <c r="Y14" s="63"/>
      <c r="Z14" s="63">
        <v>6</v>
      </c>
      <c r="AA14" s="63"/>
      <c r="AB14" s="63"/>
      <c r="AC14" s="63"/>
      <c r="AD14" s="63">
        <v>5</v>
      </c>
      <c r="AE14" s="63"/>
      <c r="AF14" s="63">
        <v>7</v>
      </c>
      <c r="AG14" s="63"/>
      <c r="AH14" s="63"/>
      <c r="AI14" s="63"/>
      <c r="AJ14" s="63"/>
      <c r="AK14" s="63"/>
      <c r="AL14" s="63">
        <v>17</v>
      </c>
      <c r="AM14" s="63"/>
      <c r="AN14" s="68">
        <f t="shared" si="4"/>
        <v>73</v>
      </c>
      <c r="AO14" s="68">
        <f t="shared" si="5"/>
        <v>0</v>
      </c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</row>
    <row r="15" spans="1:186" s="55" customFormat="1" ht="19.2" customHeight="1" x14ac:dyDescent="0.3">
      <c r="A15" s="21" t="s">
        <v>88</v>
      </c>
      <c r="B15" s="72">
        <v>33.53</v>
      </c>
      <c r="C15" s="26" t="s">
        <v>86</v>
      </c>
      <c r="D15" s="30"/>
      <c r="E15" s="33">
        <f t="shared" si="6"/>
        <v>0</v>
      </c>
      <c r="F15" s="39">
        <v>0</v>
      </c>
      <c r="G15" s="44">
        <v>0</v>
      </c>
      <c r="H15" s="39">
        <f t="shared" si="1"/>
        <v>0</v>
      </c>
      <c r="I15" s="36">
        <f t="shared" si="2"/>
        <v>0</v>
      </c>
      <c r="J15" s="63"/>
      <c r="K15" s="63"/>
      <c r="L15" s="63"/>
      <c r="M15" s="63"/>
      <c r="N15" s="63"/>
      <c r="O15" s="63"/>
      <c r="P15" s="63">
        <v>2</v>
      </c>
      <c r="Q15" s="63"/>
      <c r="R15" s="63">
        <v>3</v>
      </c>
      <c r="S15" s="63"/>
      <c r="T15" s="63">
        <v>5</v>
      </c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>
        <v>1</v>
      </c>
      <c r="AG15" s="63"/>
      <c r="AH15" s="63"/>
      <c r="AI15" s="63"/>
      <c r="AJ15" s="63"/>
      <c r="AK15" s="63"/>
      <c r="AL15" s="63">
        <v>1</v>
      </c>
      <c r="AM15" s="63"/>
      <c r="AN15" s="68">
        <f t="shared" si="4"/>
        <v>12</v>
      </c>
      <c r="AO15" s="68">
        <f t="shared" si="5"/>
        <v>0</v>
      </c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</row>
    <row r="16" spans="1:186" ht="20.100000000000001" customHeight="1" x14ac:dyDescent="0.3">
      <c r="A16" s="20" t="s">
        <v>30</v>
      </c>
      <c r="B16" s="72">
        <v>10.09</v>
      </c>
      <c r="C16" s="26" t="s">
        <v>87</v>
      </c>
      <c r="D16" s="30"/>
      <c r="E16" s="33">
        <f t="shared" si="6"/>
        <v>0</v>
      </c>
      <c r="F16" s="39">
        <v>0</v>
      </c>
      <c r="G16" s="44">
        <v>0</v>
      </c>
      <c r="H16" s="39">
        <f t="shared" si="1"/>
        <v>0</v>
      </c>
      <c r="I16" s="36">
        <f t="shared" si="2"/>
        <v>0</v>
      </c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7">
        <f t="shared" si="4"/>
        <v>0</v>
      </c>
      <c r="AO16" s="67">
        <f t="shared" si="5"/>
        <v>0</v>
      </c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</row>
    <row r="17" spans="1:186" ht="20.100000000000001" customHeight="1" x14ac:dyDescent="0.3">
      <c r="A17" s="20" t="s">
        <v>54</v>
      </c>
      <c r="B17" s="72">
        <v>66.540000000000006</v>
      </c>
      <c r="C17" s="26" t="s">
        <v>86</v>
      </c>
      <c r="D17" s="30"/>
      <c r="E17" s="33">
        <f t="shared" si="6"/>
        <v>0</v>
      </c>
      <c r="F17" s="39">
        <v>0</v>
      </c>
      <c r="G17" s="44">
        <v>0</v>
      </c>
      <c r="H17" s="39">
        <f t="shared" si="1"/>
        <v>0</v>
      </c>
      <c r="I17" s="36">
        <f t="shared" si="2"/>
        <v>0</v>
      </c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7">
        <f t="shared" si="4"/>
        <v>0</v>
      </c>
      <c r="AO17" s="67">
        <f t="shared" si="5"/>
        <v>0</v>
      </c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</row>
    <row r="18" spans="1:186" ht="20.100000000000001" customHeight="1" x14ac:dyDescent="0.3">
      <c r="A18" s="21" t="s">
        <v>55</v>
      </c>
      <c r="B18" s="72">
        <v>13.25</v>
      </c>
      <c r="C18" s="27" t="s">
        <v>86</v>
      </c>
      <c r="D18" s="30"/>
      <c r="E18" s="33">
        <f t="shared" si="6"/>
        <v>0</v>
      </c>
      <c r="F18" s="39">
        <v>0</v>
      </c>
      <c r="G18" s="44">
        <v>0</v>
      </c>
      <c r="H18" s="39">
        <f t="shared" si="1"/>
        <v>0</v>
      </c>
      <c r="I18" s="36">
        <f t="shared" si="2"/>
        <v>0</v>
      </c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>
        <v>8</v>
      </c>
      <c r="AE18" s="62"/>
      <c r="AF18" s="62"/>
      <c r="AG18" s="62"/>
      <c r="AH18" s="62"/>
      <c r="AI18" s="62"/>
      <c r="AJ18" s="62"/>
      <c r="AK18" s="62"/>
      <c r="AL18" s="62"/>
      <c r="AM18" s="62"/>
      <c r="AN18" s="67">
        <f t="shared" si="4"/>
        <v>8</v>
      </c>
      <c r="AO18" s="67">
        <f t="shared" si="5"/>
        <v>0</v>
      </c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</row>
    <row r="19" spans="1:186" s="8" customFormat="1" x14ac:dyDescent="0.3">
      <c r="A19" s="22" t="s">
        <v>56</v>
      </c>
      <c r="B19" s="72">
        <v>13.25</v>
      </c>
      <c r="C19" s="27" t="s">
        <v>86</v>
      </c>
      <c r="D19" s="30"/>
      <c r="E19" s="33">
        <f t="shared" si="6"/>
        <v>0</v>
      </c>
      <c r="F19" s="39">
        <v>0</v>
      </c>
      <c r="G19" s="44">
        <v>0</v>
      </c>
      <c r="H19" s="39">
        <f t="shared" si="1"/>
        <v>0</v>
      </c>
      <c r="I19" s="36">
        <f t="shared" si="2"/>
        <v>0</v>
      </c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7">
        <f t="shared" si="4"/>
        <v>0</v>
      </c>
      <c r="AO19" s="67">
        <f t="shared" si="5"/>
        <v>0</v>
      </c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</row>
    <row r="20" spans="1:186" ht="20.100000000000001" customHeight="1" x14ac:dyDescent="0.3">
      <c r="A20" s="21" t="s">
        <v>57</v>
      </c>
      <c r="B20" s="72">
        <v>13.25</v>
      </c>
      <c r="C20" s="27" t="s">
        <v>86</v>
      </c>
      <c r="D20" s="30"/>
      <c r="E20" s="33">
        <f t="shared" si="6"/>
        <v>0</v>
      </c>
      <c r="F20" s="39">
        <v>0</v>
      </c>
      <c r="G20" s="45">
        <v>0</v>
      </c>
      <c r="H20" s="39">
        <f t="shared" si="1"/>
        <v>0</v>
      </c>
      <c r="I20" s="36">
        <f t="shared" si="2"/>
        <v>0</v>
      </c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>
        <v>5</v>
      </c>
      <c r="AE20" s="62"/>
      <c r="AF20" s="62"/>
      <c r="AG20" s="62"/>
      <c r="AH20" s="62"/>
      <c r="AI20" s="62"/>
      <c r="AJ20" s="62"/>
      <c r="AK20" s="62"/>
      <c r="AL20" s="62"/>
      <c r="AM20" s="62"/>
      <c r="AN20" s="67">
        <f t="shared" si="4"/>
        <v>5</v>
      </c>
      <c r="AO20" s="67">
        <f t="shared" si="5"/>
        <v>0</v>
      </c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</row>
    <row r="21" spans="1:186" ht="20.100000000000001" customHeight="1" x14ac:dyDescent="0.3">
      <c r="A21" s="20" t="s">
        <v>31</v>
      </c>
      <c r="B21" s="72">
        <v>25.61</v>
      </c>
      <c r="C21" s="27" t="s">
        <v>86</v>
      </c>
      <c r="D21" s="30"/>
      <c r="E21" s="33">
        <f t="shared" si="6"/>
        <v>0</v>
      </c>
      <c r="F21" s="39">
        <v>42</v>
      </c>
      <c r="G21" s="44">
        <v>0</v>
      </c>
      <c r="H21" s="39">
        <f t="shared" si="1"/>
        <v>0</v>
      </c>
      <c r="I21" s="36">
        <f t="shared" si="2"/>
        <v>0</v>
      </c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>
        <v>8</v>
      </c>
      <c r="U21" s="62"/>
      <c r="V21" s="62"/>
      <c r="W21" s="62"/>
      <c r="X21" s="62"/>
      <c r="Y21" s="62"/>
      <c r="Z21" s="62"/>
      <c r="AA21" s="62"/>
      <c r="AB21" s="62">
        <v>3</v>
      </c>
      <c r="AC21" s="62"/>
      <c r="AD21" s="62">
        <v>13</v>
      </c>
      <c r="AE21" s="62"/>
      <c r="AF21" s="62">
        <v>2</v>
      </c>
      <c r="AG21" s="62"/>
      <c r="AH21" s="62"/>
      <c r="AI21" s="62"/>
      <c r="AJ21" s="62">
        <v>6</v>
      </c>
      <c r="AK21" s="62"/>
      <c r="AL21" s="62"/>
      <c r="AM21" s="62"/>
      <c r="AN21" s="67">
        <f t="shared" si="4"/>
        <v>32</v>
      </c>
      <c r="AO21" s="67">
        <f t="shared" si="5"/>
        <v>0</v>
      </c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</row>
    <row r="22" spans="1:186" ht="20.100000000000001" customHeight="1" x14ac:dyDescent="0.3">
      <c r="A22" s="20" t="s">
        <v>33</v>
      </c>
      <c r="B22" s="72">
        <v>25.61</v>
      </c>
      <c r="C22" s="27" t="s">
        <v>86</v>
      </c>
      <c r="D22" s="30"/>
      <c r="E22" s="33">
        <f t="shared" si="6"/>
        <v>0</v>
      </c>
      <c r="F22" s="39">
        <v>0</v>
      </c>
      <c r="G22" s="45">
        <v>0</v>
      </c>
      <c r="H22" s="39">
        <f t="shared" si="1"/>
        <v>0</v>
      </c>
      <c r="I22" s="36">
        <f t="shared" si="2"/>
        <v>0</v>
      </c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>
        <v>5</v>
      </c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7">
        <f t="shared" si="4"/>
        <v>5</v>
      </c>
      <c r="AO22" s="67">
        <f t="shared" si="5"/>
        <v>0</v>
      </c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</row>
    <row r="23" spans="1:186" ht="20.100000000000001" customHeight="1" x14ac:dyDescent="0.3">
      <c r="A23" s="20" t="s">
        <v>32</v>
      </c>
      <c r="B23" s="72">
        <v>25.61</v>
      </c>
      <c r="C23" s="27" t="s">
        <v>86</v>
      </c>
      <c r="D23" s="30"/>
      <c r="E23" s="33">
        <f t="shared" si="6"/>
        <v>0</v>
      </c>
      <c r="F23" s="39">
        <v>16</v>
      </c>
      <c r="G23" s="44">
        <v>0</v>
      </c>
      <c r="H23" s="39">
        <f t="shared" si="1"/>
        <v>0</v>
      </c>
      <c r="I23" s="36">
        <f t="shared" si="2"/>
        <v>0</v>
      </c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>
        <v>1</v>
      </c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>
        <v>12</v>
      </c>
      <c r="AK23" s="62"/>
      <c r="AL23" s="62"/>
      <c r="AM23" s="62"/>
      <c r="AN23" s="67">
        <f t="shared" si="4"/>
        <v>13</v>
      </c>
      <c r="AO23" s="67">
        <f t="shared" si="5"/>
        <v>0</v>
      </c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</row>
    <row r="24" spans="1:186" ht="20.100000000000001" customHeight="1" x14ac:dyDescent="0.3">
      <c r="A24" s="20" t="s">
        <v>58</v>
      </c>
      <c r="B24" s="72">
        <v>99.75</v>
      </c>
      <c r="C24" s="27" t="s">
        <v>86</v>
      </c>
      <c r="D24" s="30"/>
      <c r="E24" s="33">
        <f t="shared" si="6"/>
        <v>0</v>
      </c>
      <c r="F24" s="39">
        <v>0</v>
      </c>
      <c r="G24" s="44">
        <v>0</v>
      </c>
      <c r="H24" s="39">
        <f t="shared" si="1"/>
        <v>0</v>
      </c>
      <c r="I24" s="36">
        <f t="shared" si="2"/>
        <v>0</v>
      </c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>
        <v>2</v>
      </c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7">
        <f t="shared" si="4"/>
        <v>2</v>
      </c>
      <c r="AO24" s="67">
        <f t="shared" si="5"/>
        <v>0</v>
      </c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</row>
    <row r="25" spans="1:186" ht="20.100000000000001" customHeight="1" x14ac:dyDescent="0.3">
      <c r="A25" s="20" t="s">
        <v>34</v>
      </c>
      <c r="B25" s="72">
        <v>19.25</v>
      </c>
      <c r="C25" s="27" t="s">
        <v>86</v>
      </c>
      <c r="D25" s="52"/>
      <c r="E25" s="33">
        <f t="shared" si="6"/>
        <v>0</v>
      </c>
      <c r="F25" s="39">
        <v>0</v>
      </c>
      <c r="G25" s="44">
        <v>0</v>
      </c>
      <c r="H25" s="39">
        <f t="shared" si="1"/>
        <v>0</v>
      </c>
      <c r="I25" s="36">
        <f t="shared" si="2"/>
        <v>0</v>
      </c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7">
        <f t="shared" si="4"/>
        <v>0</v>
      </c>
      <c r="AO25" s="67">
        <f t="shared" si="5"/>
        <v>0</v>
      </c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</row>
    <row r="26" spans="1:186" s="17" customFormat="1" ht="20.100000000000001" customHeight="1" x14ac:dyDescent="0.3">
      <c r="A26" s="53" t="s">
        <v>106</v>
      </c>
      <c r="B26" s="72">
        <v>39.53</v>
      </c>
      <c r="C26" s="26" t="s">
        <v>86</v>
      </c>
      <c r="D26" s="52"/>
      <c r="E26" s="48">
        <f t="shared" si="6"/>
        <v>0</v>
      </c>
      <c r="F26" s="49">
        <v>13</v>
      </c>
      <c r="G26" s="50">
        <v>0</v>
      </c>
      <c r="H26" s="49">
        <f t="shared" si="1"/>
        <v>0</v>
      </c>
      <c r="I26" s="51">
        <f t="shared" si="2"/>
        <v>0</v>
      </c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>
        <v>6</v>
      </c>
      <c r="U26" s="62"/>
      <c r="V26" s="62"/>
      <c r="W26" s="62"/>
      <c r="X26" s="62"/>
      <c r="Y26" s="62"/>
      <c r="Z26" s="62">
        <v>4</v>
      </c>
      <c r="AA26" s="62"/>
      <c r="AB26" s="62"/>
      <c r="AC26" s="62"/>
      <c r="AD26" s="62">
        <v>1</v>
      </c>
      <c r="AE26" s="62"/>
      <c r="AF26" s="62">
        <v>4</v>
      </c>
      <c r="AG26" s="62"/>
      <c r="AH26" s="62"/>
      <c r="AI26" s="62"/>
      <c r="AJ26" s="62">
        <v>3</v>
      </c>
      <c r="AK26" s="62"/>
      <c r="AL26" s="62"/>
      <c r="AM26" s="62"/>
      <c r="AN26" s="67">
        <f t="shared" si="4"/>
        <v>18</v>
      </c>
      <c r="AO26" s="67">
        <f t="shared" si="5"/>
        <v>0</v>
      </c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</row>
    <row r="27" spans="1:186" s="17" customFormat="1" ht="20.100000000000001" customHeight="1" x14ac:dyDescent="0.3">
      <c r="A27" s="53" t="s">
        <v>107</v>
      </c>
      <c r="B27" s="72">
        <v>45.46</v>
      </c>
      <c r="C27" s="26" t="s">
        <v>86</v>
      </c>
      <c r="D27" s="52"/>
      <c r="E27" s="48">
        <f t="shared" si="6"/>
        <v>0</v>
      </c>
      <c r="F27" s="49">
        <v>0</v>
      </c>
      <c r="G27" s="50">
        <v>0</v>
      </c>
      <c r="H27" s="49">
        <f t="shared" si="1"/>
        <v>0</v>
      </c>
      <c r="I27" s="51">
        <f t="shared" si="2"/>
        <v>0</v>
      </c>
      <c r="J27" s="62"/>
      <c r="K27" s="62"/>
      <c r="L27" s="62"/>
      <c r="M27" s="62"/>
      <c r="N27" s="62"/>
      <c r="O27" s="62"/>
      <c r="P27" s="62">
        <v>14</v>
      </c>
      <c r="Q27" s="62"/>
      <c r="R27" s="62"/>
      <c r="S27" s="62"/>
      <c r="T27" s="62">
        <v>12</v>
      </c>
      <c r="U27" s="62"/>
      <c r="V27" s="62"/>
      <c r="W27" s="62"/>
      <c r="X27" s="62"/>
      <c r="Y27" s="62"/>
      <c r="Z27" s="62">
        <v>2</v>
      </c>
      <c r="AA27" s="62"/>
      <c r="AB27" s="62">
        <v>6</v>
      </c>
      <c r="AC27" s="62"/>
      <c r="AD27" s="62"/>
      <c r="AE27" s="62"/>
      <c r="AF27" s="62">
        <v>10</v>
      </c>
      <c r="AG27" s="62"/>
      <c r="AH27" s="62">
        <v>4</v>
      </c>
      <c r="AI27" s="62">
        <v>5</v>
      </c>
      <c r="AJ27" s="62">
        <v>3</v>
      </c>
      <c r="AK27" s="62"/>
      <c r="AL27" s="62"/>
      <c r="AM27" s="62"/>
      <c r="AN27" s="67">
        <f t="shared" si="4"/>
        <v>51</v>
      </c>
      <c r="AO27" s="67">
        <f t="shared" si="5"/>
        <v>5</v>
      </c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</row>
    <row r="28" spans="1:186" ht="20.100000000000001" customHeight="1" x14ac:dyDescent="0.3">
      <c r="A28" s="20" t="s">
        <v>59</v>
      </c>
      <c r="B28" s="72">
        <v>106.25</v>
      </c>
      <c r="C28" s="26" t="s">
        <v>86</v>
      </c>
      <c r="D28" s="42"/>
      <c r="E28" s="33">
        <f t="shared" si="6"/>
        <v>0</v>
      </c>
      <c r="F28" s="39">
        <v>0</v>
      </c>
      <c r="G28" s="44">
        <v>0</v>
      </c>
      <c r="H28" s="39">
        <f t="shared" si="1"/>
        <v>0</v>
      </c>
      <c r="I28" s="36">
        <f t="shared" si="2"/>
        <v>0</v>
      </c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7">
        <f t="shared" si="4"/>
        <v>0</v>
      </c>
      <c r="AO28" s="67">
        <f t="shared" si="5"/>
        <v>0</v>
      </c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</row>
    <row r="29" spans="1:186" ht="20.100000000000001" customHeight="1" x14ac:dyDescent="0.3">
      <c r="A29" s="20" t="s">
        <v>35</v>
      </c>
      <c r="B29" s="72">
        <v>40.409999999999997</v>
      </c>
      <c r="C29" s="26" t="s">
        <v>86</v>
      </c>
      <c r="D29" s="30"/>
      <c r="E29" s="33">
        <f t="shared" si="6"/>
        <v>0</v>
      </c>
      <c r="F29" s="39">
        <v>0</v>
      </c>
      <c r="G29" s="44">
        <v>0</v>
      </c>
      <c r="H29" s="39">
        <f t="shared" si="1"/>
        <v>0</v>
      </c>
      <c r="I29" s="36">
        <f t="shared" si="2"/>
        <v>0</v>
      </c>
      <c r="J29" s="62"/>
      <c r="K29" s="62"/>
      <c r="L29" s="62"/>
      <c r="M29" s="62"/>
      <c r="N29" s="62"/>
      <c r="O29" s="62"/>
      <c r="P29" s="62">
        <v>1</v>
      </c>
      <c r="Q29" s="62"/>
      <c r="R29" s="62"/>
      <c r="S29" s="62"/>
      <c r="T29" s="62">
        <v>4</v>
      </c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7">
        <f t="shared" si="4"/>
        <v>5</v>
      </c>
      <c r="AO29" s="67">
        <f t="shared" si="5"/>
        <v>0</v>
      </c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</row>
    <row r="30" spans="1:186" ht="20.100000000000001" customHeight="1" x14ac:dyDescent="0.3">
      <c r="A30" s="20" t="s">
        <v>103</v>
      </c>
      <c r="B30" s="72">
        <v>30</v>
      </c>
      <c r="C30" s="26" t="s">
        <v>86</v>
      </c>
      <c r="D30" s="30"/>
      <c r="E30" s="33">
        <f t="shared" si="6"/>
        <v>0</v>
      </c>
      <c r="F30" s="39">
        <v>0</v>
      </c>
      <c r="G30" s="44">
        <v>0</v>
      </c>
      <c r="H30" s="39">
        <f t="shared" si="1"/>
        <v>0</v>
      </c>
      <c r="I30" s="36">
        <f t="shared" si="2"/>
        <v>0</v>
      </c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7">
        <f t="shared" si="4"/>
        <v>0</v>
      </c>
      <c r="AO30" s="67">
        <f t="shared" si="5"/>
        <v>0</v>
      </c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</row>
    <row r="31" spans="1:186" s="8" customFormat="1" ht="20.100000000000001" customHeight="1" x14ac:dyDescent="0.3">
      <c r="A31" s="20" t="s">
        <v>36</v>
      </c>
      <c r="B31" s="72">
        <v>26.44</v>
      </c>
      <c r="C31" s="26" t="s">
        <v>86</v>
      </c>
      <c r="D31" s="30"/>
      <c r="E31" s="33">
        <f t="shared" si="6"/>
        <v>0</v>
      </c>
      <c r="F31" s="39">
        <v>0</v>
      </c>
      <c r="G31" s="45">
        <v>0</v>
      </c>
      <c r="H31" s="39">
        <f t="shared" si="1"/>
        <v>0</v>
      </c>
      <c r="I31" s="36">
        <f t="shared" si="2"/>
        <v>0</v>
      </c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>
        <v>1</v>
      </c>
      <c r="AE31" s="62"/>
      <c r="AF31" s="62"/>
      <c r="AG31" s="62"/>
      <c r="AH31" s="62"/>
      <c r="AI31" s="62"/>
      <c r="AJ31" s="62"/>
      <c r="AK31" s="62"/>
      <c r="AL31" s="62"/>
      <c r="AM31" s="62"/>
      <c r="AN31" s="67">
        <f t="shared" si="4"/>
        <v>1</v>
      </c>
      <c r="AO31" s="67">
        <f t="shared" si="5"/>
        <v>0</v>
      </c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</row>
    <row r="32" spans="1:186" s="8" customFormat="1" ht="20.100000000000001" customHeight="1" x14ac:dyDescent="0.3">
      <c r="A32" s="20" t="s">
        <v>5</v>
      </c>
      <c r="B32" s="72">
        <v>4.5</v>
      </c>
      <c r="C32" s="27" t="s">
        <v>3</v>
      </c>
      <c r="D32" s="30"/>
      <c r="E32" s="33">
        <f t="shared" si="6"/>
        <v>0</v>
      </c>
      <c r="F32" s="39">
        <v>0</v>
      </c>
      <c r="G32" s="44">
        <v>0</v>
      </c>
      <c r="H32" s="39">
        <f t="shared" si="1"/>
        <v>0</v>
      </c>
      <c r="I32" s="36">
        <f t="shared" si="2"/>
        <v>0</v>
      </c>
      <c r="J32" s="62"/>
      <c r="K32" s="62"/>
      <c r="L32" s="62"/>
      <c r="M32" s="62"/>
      <c r="N32" s="62"/>
      <c r="O32" s="62">
        <v>52</v>
      </c>
      <c r="P32" s="62"/>
      <c r="Q32" s="62"/>
      <c r="R32" s="62"/>
      <c r="S32" s="62"/>
      <c r="T32" s="62">
        <v>132</v>
      </c>
      <c r="U32" s="62"/>
      <c r="V32" s="62"/>
      <c r="W32" s="62"/>
      <c r="X32" s="62"/>
      <c r="Y32" s="62"/>
      <c r="Z32" s="62">
        <v>86</v>
      </c>
      <c r="AA32" s="62"/>
      <c r="AB32" s="62"/>
      <c r="AC32" s="62"/>
      <c r="AD32" s="62"/>
      <c r="AE32" s="62">
        <v>74</v>
      </c>
      <c r="AF32" s="62"/>
      <c r="AG32" s="62"/>
      <c r="AH32" s="62"/>
      <c r="AI32" s="62"/>
      <c r="AJ32" s="62">
        <v>87</v>
      </c>
      <c r="AK32" s="62"/>
      <c r="AL32" s="62">
        <v>426</v>
      </c>
      <c r="AM32" s="62"/>
      <c r="AN32" s="67">
        <f t="shared" si="4"/>
        <v>731</v>
      </c>
      <c r="AO32" s="67">
        <f t="shared" si="5"/>
        <v>126</v>
      </c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</row>
    <row r="33" spans="1:186" s="8" customFormat="1" ht="20.100000000000001" customHeight="1" x14ac:dyDescent="0.3">
      <c r="A33" s="20" t="s">
        <v>60</v>
      </c>
      <c r="B33" s="72">
        <v>30.88</v>
      </c>
      <c r="C33" s="26" t="s">
        <v>86</v>
      </c>
      <c r="D33" s="30"/>
      <c r="E33" s="33">
        <f t="shared" si="6"/>
        <v>0</v>
      </c>
      <c r="F33" s="39">
        <v>0</v>
      </c>
      <c r="G33" s="45">
        <v>0</v>
      </c>
      <c r="H33" s="39">
        <f t="shared" si="1"/>
        <v>0</v>
      </c>
      <c r="I33" s="36">
        <f t="shared" si="2"/>
        <v>0</v>
      </c>
      <c r="J33" s="62"/>
      <c r="K33" s="62"/>
      <c r="L33" s="62"/>
      <c r="M33" s="62"/>
      <c r="N33" s="62"/>
      <c r="O33" s="62"/>
      <c r="P33" s="62"/>
      <c r="Q33" s="62"/>
      <c r="R33" s="62">
        <v>3</v>
      </c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>
        <v>1</v>
      </c>
      <c r="AE33" s="62"/>
      <c r="AF33" s="62"/>
      <c r="AG33" s="62"/>
      <c r="AH33" s="62"/>
      <c r="AI33" s="62"/>
      <c r="AJ33" s="62">
        <v>2</v>
      </c>
      <c r="AK33" s="62"/>
      <c r="AL33" s="62"/>
      <c r="AM33" s="62"/>
      <c r="AN33" s="67">
        <f t="shared" si="4"/>
        <v>6</v>
      </c>
      <c r="AO33" s="67">
        <f t="shared" si="5"/>
        <v>0</v>
      </c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</row>
    <row r="34" spans="1:186" s="8" customFormat="1" ht="20.100000000000001" customHeight="1" x14ac:dyDescent="0.3">
      <c r="A34" s="20" t="s">
        <v>37</v>
      </c>
      <c r="B34" s="72">
        <v>62.84</v>
      </c>
      <c r="C34" s="27" t="s">
        <v>86</v>
      </c>
      <c r="D34" s="30"/>
      <c r="E34" s="33">
        <f t="shared" si="6"/>
        <v>0</v>
      </c>
      <c r="F34" s="39">
        <v>0</v>
      </c>
      <c r="G34" s="44">
        <v>0</v>
      </c>
      <c r="H34" s="39">
        <f t="shared" si="1"/>
        <v>0</v>
      </c>
      <c r="I34" s="36">
        <f t="shared" si="2"/>
        <v>0</v>
      </c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>
        <v>5</v>
      </c>
      <c r="U34" s="62"/>
      <c r="V34" s="62"/>
      <c r="W34" s="62"/>
      <c r="X34" s="62"/>
      <c r="Y34" s="62"/>
      <c r="Z34" s="62"/>
      <c r="AA34" s="62"/>
      <c r="AB34" s="62"/>
      <c r="AC34" s="62"/>
      <c r="AD34" s="62">
        <v>2</v>
      </c>
      <c r="AE34" s="62"/>
      <c r="AF34" s="62"/>
      <c r="AG34" s="62"/>
      <c r="AH34" s="62">
        <v>3</v>
      </c>
      <c r="AI34" s="62"/>
      <c r="AJ34" s="62"/>
      <c r="AK34" s="62"/>
      <c r="AL34" s="62"/>
      <c r="AM34" s="62"/>
      <c r="AN34" s="67">
        <f t="shared" si="4"/>
        <v>10</v>
      </c>
      <c r="AO34" s="67">
        <f t="shared" si="5"/>
        <v>0</v>
      </c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</row>
    <row r="35" spans="1:186" ht="20.100000000000001" customHeight="1" x14ac:dyDescent="0.3">
      <c r="A35" s="20" t="s">
        <v>61</v>
      </c>
      <c r="B35" s="72">
        <v>44.12</v>
      </c>
      <c r="C35" s="27" t="s">
        <v>86</v>
      </c>
      <c r="D35" s="30"/>
      <c r="E35" s="33">
        <f t="shared" si="6"/>
        <v>0</v>
      </c>
      <c r="F35" s="39">
        <v>0</v>
      </c>
      <c r="G35" s="44">
        <v>0</v>
      </c>
      <c r="H35" s="39">
        <f t="shared" si="1"/>
        <v>0</v>
      </c>
      <c r="I35" s="36">
        <f t="shared" si="2"/>
        <v>0</v>
      </c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>
        <v>1</v>
      </c>
      <c r="AA35" s="62"/>
      <c r="AB35" s="62"/>
      <c r="AC35" s="62"/>
      <c r="AD35" s="62">
        <v>2</v>
      </c>
      <c r="AE35" s="62"/>
      <c r="AF35" s="62"/>
      <c r="AG35" s="62"/>
      <c r="AH35" s="62"/>
      <c r="AI35" s="62"/>
      <c r="AJ35" s="62"/>
      <c r="AK35" s="62"/>
      <c r="AL35" s="62"/>
      <c r="AM35" s="62"/>
      <c r="AN35" s="67">
        <f t="shared" si="4"/>
        <v>3</v>
      </c>
      <c r="AO35" s="67">
        <f t="shared" si="5"/>
        <v>0</v>
      </c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</row>
    <row r="36" spans="1:186" ht="20.100000000000001" customHeight="1" x14ac:dyDescent="0.3">
      <c r="A36" s="20" t="s">
        <v>38</v>
      </c>
      <c r="B36" s="72">
        <v>27.95</v>
      </c>
      <c r="C36" s="27" t="s">
        <v>87</v>
      </c>
      <c r="D36" s="30"/>
      <c r="E36" s="33">
        <f t="shared" si="6"/>
        <v>0</v>
      </c>
      <c r="F36" s="39">
        <v>0</v>
      </c>
      <c r="G36" s="44">
        <v>0</v>
      </c>
      <c r="H36" s="39">
        <f t="shared" si="1"/>
        <v>0</v>
      </c>
      <c r="I36" s="36">
        <f t="shared" si="2"/>
        <v>0</v>
      </c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>
        <v>2</v>
      </c>
      <c r="U36" s="62">
        <v>1</v>
      </c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7">
        <f t="shared" si="4"/>
        <v>2</v>
      </c>
      <c r="AO36" s="67">
        <f t="shared" si="5"/>
        <v>1</v>
      </c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</row>
    <row r="37" spans="1:186" ht="20.100000000000001" customHeight="1" x14ac:dyDescent="0.3">
      <c r="A37" s="20" t="s">
        <v>39</v>
      </c>
      <c r="B37" s="72">
        <v>41.94</v>
      </c>
      <c r="C37" s="27" t="s">
        <v>87</v>
      </c>
      <c r="D37" s="30"/>
      <c r="E37" s="33">
        <f t="shared" si="6"/>
        <v>0</v>
      </c>
      <c r="F37" s="39">
        <v>0</v>
      </c>
      <c r="G37" s="44">
        <v>0</v>
      </c>
      <c r="H37" s="39">
        <f t="shared" si="1"/>
        <v>0</v>
      </c>
      <c r="I37" s="36">
        <f t="shared" si="2"/>
        <v>0</v>
      </c>
      <c r="J37" s="62"/>
      <c r="K37" s="62"/>
      <c r="L37" s="62"/>
      <c r="M37" s="62"/>
      <c r="N37" s="62"/>
      <c r="O37" s="62"/>
      <c r="P37" s="62">
        <v>2</v>
      </c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7">
        <f t="shared" si="4"/>
        <v>2</v>
      </c>
      <c r="AO37" s="67">
        <f t="shared" si="5"/>
        <v>0</v>
      </c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</row>
    <row r="38" spans="1:186" s="8" customFormat="1" ht="20.100000000000001" customHeight="1" x14ac:dyDescent="0.3">
      <c r="A38" s="20" t="s">
        <v>40</v>
      </c>
      <c r="B38" s="72">
        <v>55.91</v>
      </c>
      <c r="C38" s="27" t="s">
        <v>87</v>
      </c>
      <c r="D38" s="30"/>
      <c r="E38" s="33">
        <f t="shared" si="6"/>
        <v>0</v>
      </c>
      <c r="F38" s="39">
        <v>0</v>
      </c>
      <c r="G38" s="45">
        <v>0</v>
      </c>
      <c r="H38" s="39">
        <f t="shared" si="1"/>
        <v>0</v>
      </c>
      <c r="I38" s="36">
        <f t="shared" si="2"/>
        <v>0</v>
      </c>
      <c r="J38" s="62"/>
      <c r="K38" s="62"/>
      <c r="L38" s="62"/>
      <c r="M38" s="62"/>
      <c r="N38" s="62"/>
      <c r="O38" s="62"/>
      <c r="P38" s="62"/>
      <c r="Q38" s="62">
        <v>228</v>
      </c>
      <c r="R38" s="62"/>
      <c r="S38" s="62"/>
      <c r="T38" s="62">
        <v>1</v>
      </c>
      <c r="U38" s="62">
        <v>29</v>
      </c>
      <c r="V38" s="62"/>
      <c r="W38" s="62"/>
      <c r="X38" s="62"/>
      <c r="Y38" s="62"/>
      <c r="Z38" s="62"/>
      <c r="AA38" s="62"/>
      <c r="AB38" s="62"/>
      <c r="AC38" s="62"/>
      <c r="AD38" s="62">
        <v>3</v>
      </c>
      <c r="AE38" s="62"/>
      <c r="AF38" s="62">
        <v>2</v>
      </c>
      <c r="AG38" s="62"/>
      <c r="AH38" s="62"/>
      <c r="AI38" s="62"/>
      <c r="AJ38" s="62"/>
      <c r="AK38" s="62">
        <v>10</v>
      </c>
      <c r="AL38" s="62"/>
      <c r="AM38" s="62"/>
      <c r="AN38" s="67">
        <f t="shared" si="4"/>
        <v>6</v>
      </c>
      <c r="AO38" s="67">
        <f t="shared" si="5"/>
        <v>267</v>
      </c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</row>
    <row r="39" spans="1:186" s="8" customFormat="1" ht="20.100000000000001" customHeight="1" x14ac:dyDescent="0.3">
      <c r="A39" s="20" t="s">
        <v>41</v>
      </c>
      <c r="B39" s="72">
        <v>69.89</v>
      </c>
      <c r="C39" s="26" t="s">
        <v>87</v>
      </c>
      <c r="D39" s="30"/>
      <c r="E39" s="33">
        <f t="shared" si="6"/>
        <v>0</v>
      </c>
      <c r="F39" s="39">
        <v>0</v>
      </c>
      <c r="G39" s="44">
        <v>0</v>
      </c>
      <c r="H39" s="39">
        <f t="shared" si="1"/>
        <v>0</v>
      </c>
      <c r="I39" s="36">
        <f t="shared" si="2"/>
        <v>0</v>
      </c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7">
        <f t="shared" si="4"/>
        <v>0</v>
      </c>
      <c r="AO39" s="67">
        <f t="shared" si="5"/>
        <v>0</v>
      </c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</row>
    <row r="40" spans="1:186" ht="20.100000000000001" customHeight="1" x14ac:dyDescent="0.3">
      <c r="A40" s="20" t="s">
        <v>62</v>
      </c>
      <c r="B40" s="72">
        <v>48.52</v>
      </c>
      <c r="C40" s="26" t="s">
        <v>87</v>
      </c>
      <c r="D40" s="30"/>
      <c r="E40" s="33">
        <f t="shared" si="6"/>
        <v>0</v>
      </c>
      <c r="F40" s="39">
        <v>0</v>
      </c>
      <c r="G40" s="44">
        <v>0</v>
      </c>
      <c r="H40" s="39">
        <f t="shared" si="1"/>
        <v>0</v>
      </c>
      <c r="I40" s="36">
        <f t="shared" si="2"/>
        <v>0</v>
      </c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>
        <v>24</v>
      </c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7">
        <f t="shared" si="4"/>
        <v>24</v>
      </c>
      <c r="AO40" s="67">
        <f t="shared" si="5"/>
        <v>0</v>
      </c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</row>
    <row r="41" spans="1:186" s="8" customFormat="1" ht="20.100000000000001" customHeight="1" x14ac:dyDescent="0.3">
      <c r="A41" s="20" t="s">
        <v>42</v>
      </c>
      <c r="B41" s="72">
        <v>16.77</v>
      </c>
      <c r="C41" s="26" t="s">
        <v>87</v>
      </c>
      <c r="D41" s="30"/>
      <c r="E41" s="33">
        <f t="shared" si="6"/>
        <v>0</v>
      </c>
      <c r="F41" s="39">
        <v>0</v>
      </c>
      <c r="G41" s="44">
        <v>0</v>
      </c>
      <c r="H41" s="39">
        <f t="shared" si="1"/>
        <v>0</v>
      </c>
      <c r="I41" s="36">
        <f t="shared" si="2"/>
        <v>0</v>
      </c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7">
        <f t="shared" si="4"/>
        <v>0</v>
      </c>
      <c r="AO41" s="67">
        <f t="shared" si="5"/>
        <v>0</v>
      </c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0"/>
      <c r="BY41" s="60"/>
      <c r="BZ41" s="60"/>
      <c r="CA41" s="60"/>
      <c r="CB41" s="60"/>
      <c r="CC41" s="60"/>
      <c r="CD41" s="60"/>
      <c r="CE41" s="60"/>
      <c r="CF41" s="60"/>
      <c r="CG41" s="60"/>
      <c r="CH41" s="60"/>
      <c r="CI41" s="60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60"/>
      <c r="DB41" s="60"/>
      <c r="DC41" s="60"/>
      <c r="DD41" s="60"/>
      <c r="DE41" s="60"/>
      <c r="DF41" s="60"/>
      <c r="DG41" s="60"/>
      <c r="DH41" s="60"/>
      <c r="DI41" s="60"/>
      <c r="DJ41" s="60"/>
      <c r="DK41" s="60"/>
      <c r="DL41" s="60"/>
      <c r="DM41" s="60"/>
      <c r="DN41" s="60"/>
      <c r="DO41" s="60"/>
      <c r="DP41" s="60"/>
      <c r="DQ41" s="60"/>
      <c r="DR41" s="60"/>
      <c r="DS41" s="60"/>
      <c r="DT41" s="60"/>
      <c r="DU41" s="60"/>
      <c r="DV41" s="60"/>
      <c r="DW41" s="60"/>
      <c r="DX41" s="60"/>
      <c r="DY41" s="60"/>
      <c r="DZ41" s="60"/>
      <c r="EA41" s="60"/>
      <c r="EB41" s="60"/>
      <c r="EC41" s="60"/>
      <c r="ED41" s="60"/>
      <c r="EE41" s="60"/>
      <c r="EF41" s="60"/>
      <c r="EG41" s="60"/>
      <c r="EH41" s="60"/>
      <c r="EI41" s="60"/>
      <c r="EJ41" s="60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</row>
    <row r="42" spans="1:186" ht="20.100000000000001" customHeight="1" x14ac:dyDescent="0.3">
      <c r="A42" s="20" t="s">
        <v>43</v>
      </c>
      <c r="B42" s="72">
        <v>33.549999999999997</v>
      </c>
      <c r="C42" s="26" t="s">
        <v>87</v>
      </c>
      <c r="D42" s="30"/>
      <c r="E42" s="33">
        <f t="shared" si="6"/>
        <v>0</v>
      </c>
      <c r="F42" s="39">
        <v>0</v>
      </c>
      <c r="G42" s="44">
        <v>0</v>
      </c>
      <c r="H42" s="39">
        <f t="shared" si="1"/>
        <v>0</v>
      </c>
      <c r="I42" s="36">
        <f t="shared" si="2"/>
        <v>0</v>
      </c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7">
        <f t="shared" si="4"/>
        <v>0</v>
      </c>
      <c r="AO42" s="67">
        <f t="shared" si="5"/>
        <v>0</v>
      </c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60"/>
      <c r="CB42" s="60"/>
      <c r="CC42" s="60"/>
      <c r="CD42" s="60"/>
      <c r="CE42" s="60"/>
      <c r="CF42" s="60"/>
      <c r="CG42" s="60"/>
      <c r="CH42" s="60"/>
      <c r="CI42" s="60"/>
      <c r="CJ42" s="60"/>
      <c r="CK42" s="60"/>
      <c r="CL42" s="60"/>
      <c r="CM42" s="60"/>
      <c r="CN42" s="60"/>
      <c r="CO42" s="60"/>
      <c r="CP42" s="60"/>
      <c r="CQ42" s="60"/>
      <c r="CR42" s="60"/>
      <c r="CS42" s="60"/>
      <c r="CT42" s="60"/>
      <c r="CU42" s="60"/>
      <c r="CV42" s="60"/>
      <c r="CW42" s="60"/>
      <c r="CX42" s="60"/>
      <c r="CY42" s="60"/>
      <c r="CZ42" s="60"/>
      <c r="DA42" s="60"/>
      <c r="DB42" s="60"/>
      <c r="DC42" s="60"/>
      <c r="DD42" s="60"/>
      <c r="DE42" s="60"/>
      <c r="DF42" s="60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</row>
    <row r="43" spans="1:186" ht="20.100000000000001" customHeight="1" x14ac:dyDescent="0.3">
      <c r="A43" s="23" t="s">
        <v>44</v>
      </c>
      <c r="B43" s="72">
        <v>41.94</v>
      </c>
      <c r="C43" s="26" t="s">
        <v>87</v>
      </c>
      <c r="D43" s="30"/>
      <c r="E43" s="33">
        <f t="shared" si="6"/>
        <v>0</v>
      </c>
      <c r="F43" s="39">
        <v>0</v>
      </c>
      <c r="G43" s="45">
        <v>0</v>
      </c>
      <c r="H43" s="39">
        <f t="shared" si="1"/>
        <v>0</v>
      </c>
      <c r="I43" s="36">
        <f t="shared" si="2"/>
        <v>0</v>
      </c>
      <c r="J43" s="62"/>
      <c r="K43" s="62">
        <v>12</v>
      </c>
      <c r="L43" s="62"/>
      <c r="M43" s="62"/>
      <c r="N43" s="62"/>
      <c r="O43" s="62">
        <v>18</v>
      </c>
      <c r="P43" s="62">
        <v>4</v>
      </c>
      <c r="Q43" s="62"/>
      <c r="R43" s="62"/>
      <c r="S43" s="62"/>
      <c r="T43" s="62">
        <v>14</v>
      </c>
      <c r="U43" s="62">
        <v>252</v>
      </c>
      <c r="V43" s="62"/>
      <c r="W43" s="62">
        <v>12</v>
      </c>
      <c r="X43" s="62"/>
      <c r="Y43" s="62"/>
      <c r="Z43" s="62"/>
      <c r="AA43" s="62">
        <v>78</v>
      </c>
      <c r="AB43" s="62"/>
      <c r="AC43" s="62"/>
      <c r="AD43" s="62">
        <v>9</v>
      </c>
      <c r="AE43" s="62">
        <v>25</v>
      </c>
      <c r="AF43" s="62">
        <v>8</v>
      </c>
      <c r="AG43" s="62">
        <v>64</v>
      </c>
      <c r="AH43" s="62"/>
      <c r="AI43" s="62">
        <v>16</v>
      </c>
      <c r="AJ43" s="62">
        <v>1</v>
      </c>
      <c r="AK43" s="62">
        <v>83</v>
      </c>
      <c r="AL43" s="62"/>
      <c r="AM43" s="62"/>
      <c r="AN43" s="67">
        <f t="shared" si="4"/>
        <v>36</v>
      </c>
      <c r="AO43" s="67">
        <f t="shared" si="5"/>
        <v>560</v>
      </c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60"/>
      <c r="BP43" s="60"/>
      <c r="BQ43" s="60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0"/>
      <c r="CH43" s="60"/>
      <c r="CI43" s="60"/>
      <c r="CJ43" s="60"/>
      <c r="CK43" s="60"/>
      <c r="CL43" s="60"/>
      <c r="CM43" s="60"/>
      <c r="CN43" s="60"/>
      <c r="CO43" s="60"/>
      <c r="CP43" s="60"/>
      <c r="CQ43" s="60"/>
      <c r="CR43" s="60"/>
      <c r="CS43" s="60"/>
      <c r="CT43" s="60"/>
      <c r="CU43" s="60"/>
      <c r="CV43" s="60"/>
      <c r="CW43" s="60"/>
      <c r="CX43" s="60"/>
      <c r="CY43" s="60"/>
      <c r="CZ43" s="60"/>
      <c r="DA43" s="60"/>
      <c r="DB43" s="60"/>
      <c r="DC43" s="60"/>
      <c r="DD43" s="60"/>
      <c r="DE43" s="60"/>
      <c r="DF43" s="60"/>
      <c r="DG43" s="60"/>
      <c r="DH43" s="60"/>
      <c r="DI43" s="60"/>
      <c r="DJ43" s="60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0"/>
      <c r="EA43" s="60"/>
      <c r="EB43" s="60"/>
      <c r="EC43" s="60"/>
      <c r="ED43" s="60"/>
      <c r="EE43" s="60"/>
      <c r="EF43" s="60"/>
      <c r="EG43" s="60"/>
      <c r="EH43" s="60"/>
      <c r="EI43" s="60"/>
      <c r="EJ43" s="60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</row>
    <row r="44" spans="1:186" ht="20.100000000000001" customHeight="1" x14ac:dyDescent="0.3">
      <c r="A44" s="23" t="s">
        <v>45</v>
      </c>
      <c r="B44" s="72">
        <v>50.32</v>
      </c>
      <c r="C44" s="27" t="s">
        <v>87</v>
      </c>
      <c r="D44" s="30"/>
      <c r="E44" s="33">
        <f t="shared" si="6"/>
        <v>0</v>
      </c>
      <c r="F44" s="39">
        <v>0</v>
      </c>
      <c r="G44" s="45">
        <v>0</v>
      </c>
      <c r="H44" s="39">
        <f t="shared" si="1"/>
        <v>0</v>
      </c>
      <c r="I44" s="36">
        <f t="shared" si="2"/>
        <v>0</v>
      </c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>
        <v>2</v>
      </c>
      <c r="U44" s="62"/>
      <c r="V44" s="62"/>
      <c r="W44" s="62"/>
      <c r="X44" s="62"/>
      <c r="Y44" s="62"/>
      <c r="Z44" s="62"/>
      <c r="AA44" s="62">
        <v>25</v>
      </c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7">
        <f t="shared" si="4"/>
        <v>2</v>
      </c>
      <c r="AO44" s="67">
        <f t="shared" si="5"/>
        <v>25</v>
      </c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  <c r="BT44" s="60"/>
      <c r="BU44" s="60"/>
      <c r="BV44" s="60"/>
      <c r="BW44" s="60"/>
      <c r="BX44" s="60"/>
      <c r="BY44" s="60"/>
      <c r="BZ44" s="60"/>
      <c r="CA44" s="60"/>
      <c r="CB44" s="60"/>
      <c r="CC44" s="60"/>
      <c r="CD44" s="60"/>
      <c r="CE44" s="60"/>
      <c r="CF44" s="60"/>
      <c r="CG44" s="60"/>
      <c r="CH44" s="60"/>
      <c r="CI44" s="60"/>
      <c r="CJ44" s="60"/>
      <c r="CK44" s="60"/>
      <c r="CL44" s="60"/>
      <c r="CM44" s="60"/>
      <c r="CN44" s="60"/>
      <c r="CO44" s="60"/>
      <c r="CP44" s="60"/>
      <c r="CQ44" s="60"/>
      <c r="CR44" s="60"/>
      <c r="CS44" s="60"/>
      <c r="CT44" s="60"/>
      <c r="CU44" s="60"/>
      <c r="CV44" s="60"/>
      <c r="CW44" s="60"/>
      <c r="CX44" s="60"/>
      <c r="CY44" s="60"/>
      <c r="CZ44" s="60"/>
      <c r="DA44" s="60"/>
      <c r="DB44" s="60"/>
      <c r="DC44" s="60"/>
      <c r="DD44" s="60"/>
      <c r="DE44" s="60"/>
      <c r="DF44" s="60"/>
      <c r="DG44" s="60"/>
      <c r="DH44" s="60"/>
      <c r="DI44" s="60"/>
      <c r="DJ44" s="60"/>
      <c r="DK44" s="60"/>
      <c r="DL44" s="60"/>
      <c r="DM44" s="60"/>
      <c r="DN44" s="60"/>
      <c r="DO44" s="60"/>
      <c r="DP44" s="60"/>
      <c r="DQ44" s="60"/>
      <c r="DR44" s="60"/>
      <c r="DS44" s="60"/>
      <c r="DT44" s="60"/>
      <c r="DU44" s="60"/>
      <c r="DV44" s="60"/>
      <c r="DW44" s="60"/>
      <c r="DX44" s="60"/>
      <c r="DY44" s="60"/>
      <c r="DZ44" s="60"/>
      <c r="EA44" s="60"/>
      <c r="EB44" s="60"/>
      <c r="EC44" s="60"/>
      <c r="ED44" s="60"/>
      <c r="EE44" s="60"/>
      <c r="EF44" s="60"/>
      <c r="EG44" s="60"/>
      <c r="EH44" s="60"/>
      <c r="EI44" s="60"/>
      <c r="EJ44" s="60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</row>
    <row r="45" spans="1:186" ht="20.100000000000001" customHeight="1" x14ac:dyDescent="0.3">
      <c r="A45" s="23" t="s">
        <v>63</v>
      </c>
      <c r="B45" s="72">
        <v>24.74</v>
      </c>
      <c r="C45" s="26" t="s">
        <v>87</v>
      </c>
      <c r="D45" s="30"/>
      <c r="E45" s="33">
        <f t="shared" si="6"/>
        <v>0</v>
      </c>
      <c r="F45" s="39">
        <v>0</v>
      </c>
      <c r="G45" s="45">
        <v>164</v>
      </c>
      <c r="H45" s="39">
        <f t="shared" si="1"/>
        <v>0</v>
      </c>
      <c r="I45" s="36">
        <f t="shared" si="2"/>
        <v>0</v>
      </c>
      <c r="J45" s="62"/>
      <c r="K45" s="62"/>
      <c r="L45" s="62">
        <v>3</v>
      </c>
      <c r="M45" s="62">
        <v>296</v>
      </c>
      <c r="N45" s="62"/>
      <c r="O45" s="62">
        <v>112</v>
      </c>
      <c r="P45" s="62"/>
      <c r="Q45" s="62">
        <v>152</v>
      </c>
      <c r="R45" s="62">
        <v>2</v>
      </c>
      <c r="S45" s="62">
        <v>17</v>
      </c>
      <c r="T45" s="62"/>
      <c r="U45" s="62"/>
      <c r="V45" s="62"/>
      <c r="W45" s="62"/>
      <c r="X45" s="62"/>
      <c r="Y45" s="62"/>
      <c r="Z45" s="62">
        <v>29</v>
      </c>
      <c r="AA45" s="62">
        <v>552</v>
      </c>
      <c r="AB45" s="62"/>
      <c r="AC45" s="62"/>
      <c r="AD45" s="62">
        <v>13</v>
      </c>
      <c r="AE45" s="62">
        <v>23</v>
      </c>
      <c r="AF45" s="62">
        <v>5</v>
      </c>
      <c r="AG45" s="62"/>
      <c r="AH45" s="62"/>
      <c r="AI45" s="62">
        <v>5</v>
      </c>
      <c r="AJ45" s="62"/>
      <c r="AK45" s="62">
        <v>17</v>
      </c>
      <c r="AL45" s="62">
        <v>124</v>
      </c>
      <c r="AM45" s="62">
        <v>99</v>
      </c>
      <c r="AN45" s="67">
        <f t="shared" si="4"/>
        <v>176</v>
      </c>
      <c r="AO45" s="67">
        <f t="shared" si="5"/>
        <v>1273</v>
      </c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60"/>
      <c r="BP45" s="60"/>
      <c r="BQ45" s="60"/>
      <c r="BR45" s="60"/>
      <c r="BS45" s="60"/>
      <c r="BT45" s="60"/>
      <c r="BU45" s="60"/>
      <c r="BV45" s="60"/>
      <c r="BW45" s="60"/>
      <c r="BX45" s="60"/>
      <c r="BY45" s="60"/>
      <c r="BZ45" s="60"/>
      <c r="CA45" s="60"/>
      <c r="CB45" s="60"/>
      <c r="CC45" s="60"/>
      <c r="CD45" s="60"/>
      <c r="CE45" s="60"/>
      <c r="CF45" s="60"/>
      <c r="CG45" s="60"/>
      <c r="CH45" s="60"/>
      <c r="CI45" s="60"/>
      <c r="CJ45" s="60"/>
      <c r="CK45" s="60"/>
      <c r="CL45" s="60"/>
      <c r="CM45" s="60"/>
      <c r="CN45" s="60"/>
      <c r="CO45" s="60"/>
      <c r="CP45" s="60"/>
      <c r="CQ45" s="60"/>
      <c r="CR45" s="60"/>
      <c r="CS45" s="60"/>
      <c r="CT45" s="60"/>
      <c r="CU45" s="60"/>
      <c r="CV45" s="60"/>
      <c r="CW45" s="60"/>
      <c r="CX45" s="60"/>
      <c r="CY45" s="60"/>
      <c r="CZ45" s="60"/>
      <c r="DA45" s="60"/>
      <c r="DB45" s="60"/>
      <c r="DC45" s="60"/>
      <c r="DD45" s="60"/>
      <c r="DE45" s="60"/>
      <c r="DF45" s="60"/>
      <c r="DG45" s="60"/>
      <c r="DH45" s="60"/>
      <c r="DI45" s="60"/>
      <c r="DJ45" s="60"/>
      <c r="DK45" s="60"/>
      <c r="DL45" s="60"/>
      <c r="DM45" s="60"/>
      <c r="DN45" s="60"/>
      <c r="DO45" s="60"/>
      <c r="DP45" s="60"/>
      <c r="DQ45" s="60"/>
      <c r="DR45" s="60"/>
      <c r="DS45" s="60"/>
      <c r="DT45" s="60"/>
      <c r="DU45" s="60"/>
      <c r="DV45" s="60"/>
      <c r="DW45" s="60"/>
      <c r="DX45" s="60"/>
      <c r="DY45" s="60"/>
      <c r="DZ45" s="60"/>
      <c r="EA45" s="60"/>
      <c r="EB45" s="60"/>
      <c r="EC45" s="60"/>
      <c r="ED45" s="60"/>
      <c r="EE45" s="60"/>
      <c r="EF45" s="60"/>
      <c r="EG45" s="60"/>
      <c r="EH45" s="60"/>
      <c r="EI45" s="60"/>
      <c r="EJ45" s="60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</row>
    <row r="46" spans="1:186" ht="20.100000000000001" customHeight="1" x14ac:dyDescent="0.3">
      <c r="A46" s="20" t="s">
        <v>64</v>
      </c>
      <c r="B46" s="72">
        <v>122.31</v>
      </c>
      <c r="C46" s="27" t="s">
        <v>87</v>
      </c>
      <c r="D46" s="30"/>
      <c r="E46" s="33">
        <f t="shared" si="6"/>
        <v>0</v>
      </c>
      <c r="F46" s="39">
        <v>0</v>
      </c>
      <c r="G46" s="44">
        <v>0</v>
      </c>
      <c r="H46" s="39">
        <f t="shared" si="1"/>
        <v>0</v>
      </c>
      <c r="I46" s="36">
        <f t="shared" si="2"/>
        <v>0</v>
      </c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7">
        <f t="shared" si="4"/>
        <v>0</v>
      </c>
      <c r="AO46" s="67">
        <f t="shared" si="5"/>
        <v>0</v>
      </c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  <c r="BT46" s="60"/>
      <c r="BU46" s="60"/>
      <c r="BV46" s="60"/>
      <c r="BW46" s="60"/>
      <c r="BX46" s="60"/>
      <c r="BY46" s="60"/>
      <c r="BZ46" s="60"/>
      <c r="CA46" s="60"/>
      <c r="CB46" s="60"/>
      <c r="CC46" s="60"/>
      <c r="CD46" s="60"/>
      <c r="CE46" s="60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0"/>
      <c r="DL46" s="60"/>
      <c r="DM46" s="60"/>
      <c r="DN46" s="60"/>
      <c r="DO46" s="60"/>
      <c r="DP46" s="60"/>
      <c r="DQ46" s="60"/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</row>
    <row r="47" spans="1:186" s="8" customFormat="1" ht="20.100000000000001" customHeight="1" x14ac:dyDescent="0.3">
      <c r="A47" s="23" t="s">
        <v>65</v>
      </c>
      <c r="B47" s="72">
        <v>15.1</v>
      </c>
      <c r="C47" s="26" t="s">
        <v>86</v>
      </c>
      <c r="D47" s="30"/>
      <c r="E47" s="33">
        <f t="shared" si="6"/>
        <v>0</v>
      </c>
      <c r="F47" s="39">
        <v>0</v>
      </c>
      <c r="G47" s="45">
        <v>0</v>
      </c>
      <c r="H47" s="39">
        <f t="shared" si="1"/>
        <v>0</v>
      </c>
      <c r="I47" s="36">
        <f t="shared" si="2"/>
        <v>0</v>
      </c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>
        <v>3</v>
      </c>
      <c r="AE47" s="62"/>
      <c r="AF47" s="62"/>
      <c r="AG47" s="62"/>
      <c r="AH47" s="62"/>
      <c r="AI47" s="62"/>
      <c r="AJ47" s="62"/>
      <c r="AK47" s="62"/>
      <c r="AL47" s="62"/>
      <c r="AM47" s="62"/>
      <c r="AN47" s="67">
        <f t="shared" si="4"/>
        <v>3</v>
      </c>
      <c r="AO47" s="67">
        <f t="shared" si="5"/>
        <v>0</v>
      </c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  <c r="BX47" s="60"/>
      <c r="BY47" s="60"/>
      <c r="BZ47" s="60"/>
      <c r="CA47" s="60"/>
      <c r="CB47" s="60"/>
      <c r="CC47" s="60"/>
      <c r="CD47" s="60"/>
      <c r="CE47" s="60"/>
      <c r="CF47" s="60"/>
      <c r="CG47" s="60"/>
      <c r="CH47" s="60"/>
      <c r="CI47" s="60"/>
      <c r="CJ47" s="60"/>
      <c r="CK47" s="60"/>
      <c r="CL47" s="60"/>
      <c r="CM47" s="60"/>
      <c r="CN47" s="60"/>
      <c r="CO47" s="60"/>
      <c r="CP47" s="60"/>
      <c r="CQ47" s="60"/>
      <c r="CR47" s="60"/>
      <c r="CS47" s="60"/>
      <c r="CT47" s="60"/>
      <c r="CU47" s="60"/>
      <c r="CV47" s="60"/>
      <c r="CW47" s="60"/>
      <c r="CX47" s="60"/>
      <c r="CY47" s="60"/>
      <c r="CZ47" s="60"/>
      <c r="DA47" s="60"/>
      <c r="DB47" s="60"/>
      <c r="DC47" s="60"/>
      <c r="DD47" s="60"/>
      <c r="DE47" s="60"/>
      <c r="DF47" s="60"/>
      <c r="DG47" s="60"/>
      <c r="DH47" s="60"/>
      <c r="DI47" s="60"/>
      <c r="DJ47" s="60"/>
      <c r="DK47" s="60"/>
      <c r="DL47" s="60"/>
      <c r="DM47" s="60"/>
      <c r="DN47" s="60"/>
      <c r="DO47" s="60"/>
      <c r="DP47" s="60"/>
      <c r="DQ47" s="60"/>
      <c r="DR47" s="60"/>
      <c r="DS47" s="60"/>
      <c r="DT47" s="60"/>
      <c r="DU47" s="60"/>
      <c r="DV47" s="60"/>
      <c r="DW47" s="60"/>
      <c r="DX47" s="60"/>
      <c r="DY47" s="60"/>
      <c r="DZ47" s="60"/>
      <c r="EA47" s="60"/>
      <c r="EB47" s="60"/>
      <c r="EC47" s="60"/>
      <c r="ED47" s="60"/>
      <c r="EE47" s="60"/>
      <c r="EF47" s="60"/>
      <c r="EG47" s="60"/>
      <c r="EH47" s="60"/>
      <c r="EI47" s="60"/>
      <c r="EJ47" s="60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</row>
    <row r="48" spans="1:186" s="8" customFormat="1" ht="20.100000000000001" customHeight="1" x14ac:dyDescent="0.3">
      <c r="A48" s="20" t="s">
        <v>26</v>
      </c>
      <c r="B48" s="72">
        <v>22.65</v>
      </c>
      <c r="C48" s="27" t="s">
        <v>86</v>
      </c>
      <c r="D48" s="30"/>
      <c r="E48" s="33">
        <f t="shared" si="6"/>
        <v>0</v>
      </c>
      <c r="F48" s="39">
        <v>0</v>
      </c>
      <c r="G48" s="44">
        <v>0</v>
      </c>
      <c r="H48" s="39">
        <f t="shared" si="1"/>
        <v>0</v>
      </c>
      <c r="I48" s="36">
        <f t="shared" si="2"/>
        <v>0</v>
      </c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7">
        <f t="shared" si="4"/>
        <v>0</v>
      </c>
      <c r="AO48" s="67">
        <f t="shared" si="5"/>
        <v>0</v>
      </c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  <c r="BT48" s="60"/>
      <c r="BU48" s="60"/>
      <c r="BV48" s="60"/>
      <c r="BW48" s="60"/>
      <c r="BX48" s="60"/>
      <c r="BY48" s="60"/>
      <c r="BZ48" s="60"/>
      <c r="CA48" s="60"/>
      <c r="CB48" s="60"/>
      <c r="CC48" s="60"/>
      <c r="CD48" s="60"/>
      <c r="CE48" s="60"/>
      <c r="CF48" s="60"/>
      <c r="CG48" s="60"/>
      <c r="CH48" s="60"/>
      <c r="CI48" s="60"/>
      <c r="CJ48" s="60"/>
      <c r="CK48" s="60"/>
      <c r="CL48" s="60"/>
      <c r="CM48" s="60"/>
      <c r="CN48" s="60"/>
      <c r="CO48" s="60"/>
      <c r="CP48" s="60"/>
      <c r="CQ48" s="60"/>
      <c r="CR48" s="60"/>
      <c r="CS48" s="60"/>
      <c r="CT48" s="60"/>
      <c r="CU48" s="60"/>
      <c r="CV48" s="60"/>
      <c r="CW48" s="60"/>
      <c r="CX48" s="60"/>
      <c r="CY48" s="60"/>
      <c r="CZ48" s="60"/>
      <c r="DA48" s="60"/>
      <c r="DB48" s="60"/>
      <c r="DC48" s="60"/>
      <c r="DD48" s="60"/>
      <c r="DE48" s="60"/>
      <c r="DF48" s="60"/>
      <c r="DG48" s="60"/>
      <c r="DH48" s="60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60"/>
      <c r="EF48" s="60"/>
      <c r="EG48" s="60"/>
      <c r="EH48" s="60"/>
      <c r="EI48" s="60"/>
      <c r="EJ48" s="60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</row>
    <row r="49" spans="1:186" ht="20.100000000000001" customHeight="1" x14ac:dyDescent="0.3">
      <c r="A49" s="23" t="s">
        <v>66</v>
      </c>
      <c r="B49" s="72">
        <v>23.52</v>
      </c>
      <c r="C49" s="26" t="s">
        <v>86</v>
      </c>
      <c r="D49" s="30"/>
      <c r="E49" s="33">
        <f t="shared" si="6"/>
        <v>0</v>
      </c>
      <c r="F49" s="39">
        <v>0</v>
      </c>
      <c r="G49" s="45">
        <v>0</v>
      </c>
      <c r="H49" s="39">
        <f t="shared" si="1"/>
        <v>0</v>
      </c>
      <c r="I49" s="36">
        <f t="shared" si="2"/>
        <v>0</v>
      </c>
      <c r="J49" s="62"/>
      <c r="K49" s="62"/>
      <c r="L49" s="62"/>
      <c r="M49" s="62"/>
      <c r="N49" s="62"/>
      <c r="O49" s="62"/>
      <c r="P49" s="62"/>
      <c r="Q49" s="62"/>
      <c r="R49" s="62">
        <v>1</v>
      </c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>
        <v>5</v>
      </c>
      <c r="AE49" s="62"/>
      <c r="AF49" s="62"/>
      <c r="AG49" s="62"/>
      <c r="AH49" s="62"/>
      <c r="AI49" s="62"/>
      <c r="AJ49" s="62"/>
      <c r="AK49" s="62"/>
      <c r="AL49" s="62"/>
      <c r="AM49" s="62"/>
      <c r="AN49" s="67">
        <f t="shared" si="4"/>
        <v>6</v>
      </c>
      <c r="AO49" s="67">
        <f t="shared" si="5"/>
        <v>0</v>
      </c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  <c r="BW49" s="60"/>
      <c r="BX49" s="60"/>
      <c r="BY49" s="60"/>
      <c r="BZ49" s="60"/>
      <c r="CA49" s="60"/>
      <c r="CB49" s="60"/>
      <c r="CC49" s="60"/>
      <c r="CD49" s="60"/>
      <c r="CE49" s="60"/>
      <c r="CF49" s="60"/>
      <c r="CG49" s="60"/>
      <c r="CH49" s="60"/>
      <c r="CI49" s="60"/>
      <c r="CJ49" s="60"/>
      <c r="CK49" s="60"/>
      <c r="CL49" s="60"/>
      <c r="CM49" s="60"/>
      <c r="CN49" s="60"/>
      <c r="CO49" s="60"/>
      <c r="CP49" s="60"/>
      <c r="CQ49" s="60"/>
      <c r="CR49" s="60"/>
      <c r="CS49" s="60"/>
      <c r="CT49" s="60"/>
      <c r="CU49" s="60"/>
      <c r="CV49" s="60"/>
      <c r="CW49" s="60"/>
      <c r="CX49" s="60"/>
      <c r="CY49" s="60"/>
      <c r="CZ49" s="60"/>
      <c r="DA49" s="60"/>
      <c r="DB49" s="60"/>
      <c r="DC49" s="60"/>
      <c r="DD49" s="60"/>
      <c r="DE49" s="60"/>
      <c r="DF49" s="60"/>
      <c r="DG49" s="60"/>
      <c r="DH49" s="60"/>
      <c r="DI49" s="60"/>
      <c r="DJ49" s="60"/>
      <c r="DK49" s="60"/>
      <c r="DL49" s="60"/>
      <c r="DM49" s="60"/>
      <c r="DN49" s="60"/>
      <c r="DO49" s="60"/>
      <c r="DP49" s="60"/>
      <c r="DQ49" s="60"/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</row>
    <row r="50" spans="1:186" ht="20.100000000000001" customHeight="1" x14ac:dyDescent="0.3">
      <c r="A50" s="20" t="s">
        <v>67</v>
      </c>
      <c r="B50" s="72">
        <v>21.01</v>
      </c>
      <c r="C50" s="26" t="s">
        <v>86</v>
      </c>
      <c r="D50" s="30"/>
      <c r="E50" s="33">
        <f t="shared" si="6"/>
        <v>0</v>
      </c>
      <c r="F50" s="39">
        <v>0</v>
      </c>
      <c r="G50" s="44">
        <v>0</v>
      </c>
      <c r="H50" s="39">
        <f t="shared" si="1"/>
        <v>0</v>
      </c>
      <c r="I50" s="36">
        <f t="shared" si="2"/>
        <v>0</v>
      </c>
      <c r="J50" s="62"/>
      <c r="K50" s="62"/>
      <c r="L50" s="62"/>
      <c r="M50" s="62">
        <v>9</v>
      </c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>
        <v>3</v>
      </c>
      <c r="AE50" s="62"/>
      <c r="AF50" s="62"/>
      <c r="AG50" s="62"/>
      <c r="AH50" s="62"/>
      <c r="AI50" s="62"/>
      <c r="AJ50" s="62"/>
      <c r="AK50" s="62"/>
      <c r="AL50" s="62"/>
      <c r="AM50" s="62"/>
      <c r="AN50" s="67">
        <f t="shared" si="4"/>
        <v>3</v>
      </c>
      <c r="AO50" s="67">
        <f t="shared" si="5"/>
        <v>9</v>
      </c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  <c r="BT50" s="60"/>
      <c r="BU50" s="60"/>
      <c r="BV50" s="60"/>
      <c r="BW50" s="60"/>
      <c r="BX50" s="60"/>
      <c r="BY50" s="60"/>
      <c r="BZ50" s="60"/>
      <c r="CA50" s="60"/>
      <c r="CB50" s="60"/>
      <c r="CC50" s="60"/>
      <c r="CD50" s="60"/>
      <c r="CE50" s="60"/>
      <c r="CF50" s="60"/>
      <c r="CG50" s="60"/>
      <c r="CH50" s="60"/>
      <c r="CI50" s="60"/>
      <c r="CJ50" s="60"/>
      <c r="CK50" s="60"/>
      <c r="CL50" s="60"/>
      <c r="CM50" s="60"/>
      <c r="CN50" s="60"/>
      <c r="CO50" s="60"/>
      <c r="CP50" s="60"/>
      <c r="CQ50" s="60"/>
      <c r="CR50" s="60"/>
      <c r="CS50" s="60"/>
      <c r="CT50" s="60"/>
      <c r="CU50" s="60"/>
      <c r="CV50" s="60"/>
      <c r="CW50" s="60"/>
      <c r="CX50" s="60"/>
      <c r="CY50" s="60"/>
      <c r="CZ50" s="60"/>
      <c r="DA50" s="60"/>
      <c r="DB50" s="60"/>
      <c r="DC50" s="60"/>
      <c r="DD50" s="60"/>
      <c r="DE50" s="60"/>
      <c r="DF50" s="60"/>
      <c r="DG50" s="60"/>
      <c r="DH50" s="60"/>
      <c r="DI50" s="60"/>
      <c r="DJ50" s="60"/>
      <c r="DK50" s="60"/>
      <c r="DL50" s="60"/>
      <c r="DM50" s="60"/>
      <c r="DN50" s="60"/>
      <c r="DO50" s="60"/>
      <c r="DP50" s="60"/>
      <c r="DQ50" s="60"/>
      <c r="DR50" s="60"/>
      <c r="DS50" s="60"/>
      <c r="DT50" s="60"/>
      <c r="DU50" s="60"/>
      <c r="DV50" s="60"/>
      <c r="DW50" s="60"/>
      <c r="DX50" s="60"/>
      <c r="DY50" s="60"/>
      <c r="DZ50" s="60"/>
      <c r="EA50" s="60"/>
      <c r="EB50" s="60"/>
      <c r="EC50" s="60"/>
      <c r="ED50" s="60"/>
      <c r="EE50" s="60"/>
      <c r="EF50" s="60"/>
      <c r="EG50" s="60"/>
      <c r="EH50" s="60"/>
      <c r="EI50" s="60"/>
      <c r="EJ50" s="60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</row>
    <row r="51" spans="1:186" ht="20.100000000000001" customHeight="1" x14ac:dyDescent="0.3">
      <c r="A51" s="20" t="s">
        <v>68</v>
      </c>
      <c r="B51" s="72">
        <v>22.25</v>
      </c>
      <c r="C51" s="27" t="s">
        <v>86</v>
      </c>
      <c r="D51" s="30"/>
      <c r="E51" s="33">
        <f t="shared" si="6"/>
        <v>0</v>
      </c>
      <c r="F51" s="39">
        <v>0</v>
      </c>
      <c r="G51" s="45">
        <v>0</v>
      </c>
      <c r="H51" s="39">
        <f t="shared" si="1"/>
        <v>0</v>
      </c>
      <c r="I51" s="36">
        <f t="shared" si="2"/>
        <v>0</v>
      </c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>
        <v>6</v>
      </c>
      <c r="AE51" s="62"/>
      <c r="AF51" s="62"/>
      <c r="AG51" s="62"/>
      <c r="AH51" s="62"/>
      <c r="AI51" s="62"/>
      <c r="AJ51" s="62"/>
      <c r="AK51" s="62"/>
      <c r="AL51" s="62"/>
      <c r="AM51" s="62"/>
      <c r="AN51" s="67">
        <f t="shared" si="4"/>
        <v>6</v>
      </c>
      <c r="AO51" s="67">
        <f t="shared" si="5"/>
        <v>0</v>
      </c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60"/>
      <c r="BO51" s="60"/>
      <c r="BP51" s="60"/>
      <c r="BQ51" s="60"/>
      <c r="BR51" s="60"/>
      <c r="BS51" s="60"/>
      <c r="BT51" s="60"/>
      <c r="BU51" s="60"/>
      <c r="BV51" s="60"/>
      <c r="BW51" s="60"/>
      <c r="BX51" s="60"/>
      <c r="BY51" s="60"/>
      <c r="BZ51" s="60"/>
      <c r="CA51" s="60"/>
      <c r="CB51" s="60"/>
      <c r="CC51" s="60"/>
      <c r="CD51" s="60"/>
      <c r="CE51" s="60"/>
      <c r="CF51" s="60"/>
      <c r="CG51" s="60"/>
      <c r="CH51" s="60"/>
      <c r="CI51" s="60"/>
      <c r="CJ51" s="60"/>
      <c r="CK51" s="60"/>
      <c r="CL51" s="60"/>
      <c r="CM51" s="60"/>
      <c r="CN51" s="60"/>
      <c r="CO51" s="60"/>
      <c r="CP51" s="60"/>
      <c r="CQ51" s="60"/>
      <c r="CR51" s="60"/>
      <c r="CS51" s="60"/>
      <c r="CT51" s="60"/>
      <c r="CU51" s="60"/>
      <c r="CV51" s="60"/>
      <c r="CW51" s="60"/>
      <c r="CX51" s="60"/>
      <c r="CY51" s="60"/>
      <c r="CZ51" s="60"/>
      <c r="DA51" s="60"/>
      <c r="DB51" s="60"/>
      <c r="DC51" s="60"/>
      <c r="DD51" s="60"/>
      <c r="DE51" s="60"/>
      <c r="DF51" s="60"/>
      <c r="DG51" s="60"/>
      <c r="DH51" s="60"/>
      <c r="DI51" s="60"/>
      <c r="DJ51" s="60"/>
      <c r="DK51" s="60"/>
      <c r="DL51" s="60"/>
      <c r="DM51" s="60"/>
      <c r="DN51" s="60"/>
      <c r="DO51" s="60"/>
      <c r="DP51" s="60"/>
      <c r="DQ51" s="60"/>
      <c r="DR51" s="60"/>
      <c r="DS51" s="60"/>
      <c r="DT51" s="60"/>
      <c r="DU51" s="60"/>
      <c r="DV51" s="60"/>
      <c r="DW51" s="60"/>
      <c r="DX51" s="60"/>
      <c r="DY51" s="60"/>
      <c r="DZ51" s="60"/>
      <c r="EA51" s="60"/>
      <c r="EB51" s="60"/>
      <c r="EC51" s="60"/>
      <c r="ED51" s="60"/>
      <c r="EE51" s="60"/>
      <c r="EF51" s="60"/>
      <c r="EG51" s="60"/>
      <c r="EH51" s="60"/>
      <c r="EI51" s="60"/>
      <c r="EJ51" s="60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</row>
    <row r="52" spans="1:186" s="8" customFormat="1" ht="20.100000000000001" customHeight="1" x14ac:dyDescent="0.3">
      <c r="A52" s="20" t="s">
        <v>24</v>
      </c>
      <c r="B52" s="72">
        <v>43.98</v>
      </c>
      <c r="C52" s="27" t="s">
        <v>86</v>
      </c>
      <c r="D52" s="30"/>
      <c r="E52" s="33">
        <f t="shared" si="6"/>
        <v>0</v>
      </c>
      <c r="F52" s="39">
        <v>0</v>
      </c>
      <c r="G52" s="44">
        <v>0</v>
      </c>
      <c r="H52" s="39">
        <f t="shared" si="1"/>
        <v>0</v>
      </c>
      <c r="I52" s="36">
        <f t="shared" si="2"/>
        <v>0</v>
      </c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>
        <v>7</v>
      </c>
      <c r="U52" s="62"/>
      <c r="V52" s="62"/>
      <c r="W52" s="62"/>
      <c r="X52" s="62"/>
      <c r="Y52" s="62"/>
      <c r="Z52" s="62"/>
      <c r="AA52" s="62"/>
      <c r="AB52" s="62"/>
      <c r="AC52" s="62"/>
      <c r="AD52" s="62">
        <v>3</v>
      </c>
      <c r="AE52" s="62"/>
      <c r="AF52" s="62"/>
      <c r="AG52" s="62"/>
      <c r="AH52" s="62"/>
      <c r="AI52" s="62"/>
      <c r="AJ52" s="62">
        <v>4</v>
      </c>
      <c r="AK52" s="62"/>
      <c r="AL52" s="62"/>
      <c r="AM52" s="62"/>
      <c r="AN52" s="67">
        <f t="shared" si="4"/>
        <v>14</v>
      </c>
      <c r="AO52" s="67">
        <f t="shared" si="5"/>
        <v>0</v>
      </c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0"/>
      <c r="CB52" s="60"/>
      <c r="CC52" s="60"/>
      <c r="CD52" s="60"/>
      <c r="CE52" s="60"/>
      <c r="CF52" s="60"/>
      <c r="CG52" s="60"/>
      <c r="CH52" s="60"/>
      <c r="CI52" s="60"/>
      <c r="CJ52" s="60"/>
      <c r="CK52" s="60"/>
      <c r="CL52" s="60"/>
      <c r="CM52" s="60"/>
      <c r="CN52" s="60"/>
      <c r="CO52" s="60"/>
      <c r="CP52" s="60"/>
      <c r="CQ52" s="60"/>
      <c r="CR52" s="60"/>
      <c r="CS52" s="60"/>
      <c r="CT52" s="60"/>
      <c r="CU52" s="60"/>
      <c r="CV52" s="60"/>
      <c r="CW52" s="60"/>
      <c r="CX52" s="60"/>
      <c r="CY52" s="60"/>
      <c r="CZ52" s="60"/>
      <c r="DA52" s="60"/>
      <c r="DB52" s="60"/>
      <c r="DC52" s="60"/>
      <c r="DD52" s="60"/>
      <c r="DE52" s="60"/>
      <c r="DF52" s="60"/>
      <c r="DG52" s="60"/>
      <c r="DH52" s="60"/>
      <c r="DI52" s="60"/>
      <c r="DJ52" s="60"/>
      <c r="DK52" s="60"/>
      <c r="DL52" s="60"/>
      <c r="DM52" s="60"/>
      <c r="DN52" s="60"/>
      <c r="DO52" s="60"/>
      <c r="DP52" s="60"/>
      <c r="DQ52" s="60"/>
      <c r="DR52" s="60"/>
      <c r="DS52" s="60"/>
      <c r="DT52" s="60"/>
      <c r="DU52" s="60"/>
      <c r="DV52" s="60"/>
      <c r="DW52" s="60"/>
      <c r="DX52" s="60"/>
      <c r="DY52" s="60"/>
      <c r="DZ52" s="60"/>
      <c r="EA52" s="60"/>
      <c r="EB52" s="60"/>
      <c r="EC52" s="60"/>
      <c r="ED52" s="60"/>
      <c r="EE52" s="60"/>
      <c r="EF52" s="60"/>
      <c r="EG52" s="60"/>
      <c r="EH52" s="60"/>
      <c r="EI52" s="60"/>
      <c r="EJ52" s="60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</row>
    <row r="53" spans="1:186" s="8" customFormat="1" ht="20.100000000000001" customHeight="1" x14ac:dyDescent="0.3">
      <c r="A53" s="20" t="s">
        <v>22</v>
      </c>
      <c r="B53" s="72">
        <v>37.71</v>
      </c>
      <c r="C53" s="26" t="s">
        <v>86</v>
      </c>
      <c r="D53" s="30"/>
      <c r="E53" s="33">
        <f t="shared" si="6"/>
        <v>0</v>
      </c>
      <c r="F53" s="39">
        <v>0</v>
      </c>
      <c r="G53" s="45">
        <v>0</v>
      </c>
      <c r="H53" s="39">
        <f t="shared" si="1"/>
        <v>0</v>
      </c>
      <c r="I53" s="36">
        <f t="shared" si="2"/>
        <v>0</v>
      </c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>
        <v>3</v>
      </c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7">
        <f t="shared" si="4"/>
        <v>3</v>
      </c>
      <c r="AO53" s="67">
        <f t="shared" si="5"/>
        <v>0</v>
      </c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  <c r="BX53" s="60"/>
      <c r="BY53" s="60"/>
      <c r="BZ53" s="60"/>
      <c r="CA53" s="60"/>
      <c r="CB53" s="60"/>
      <c r="CC53" s="60"/>
      <c r="CD53" s="60"/>
      <c r="CE53" s="60"/>
      <c r="CF53" s="60"/>
      <c r="CG53" s="60"/>
      <c r="CH53" s="60"/>
      <c r="CI53" s="60"/>
      <c r="CJ53" s="60"/>
      <c r="CK53" s="60"/>
      <c r="CL53" s="60"/>
      <c r="CM53" s="60"/>
      <c r="CN53" s="60"/>
      <c r="CO53" s="60"/>
      <c r="CP53" s="60"/>
      <c r="CQ53" s="60"/>
      <c r="CR53" s="60"/>
      <c r="CS53" s="60"/>
      <c r="CT53" s="60"/>
      <c r="CU53" s="60"/>
      <c r="CV53" s="60"/>
      <c r="CW53" s="60"/>
      <c r="CX53" s="60"/>
      <c r="CY53" s="60"/>
      <c r="CZ53" s="60"/>
      <c r="DA53" s="60"/>
      <c r="DB53" s="60"/>
      <c r="DC53" s="60"/>
      <c r="DD53" s="60"/>
      <c r="DE53" s="60"/>
      <c r="DF53" s="60"/>
      <c r="DG53" s="60"/>
      <c r="DH53" s="60"/>
      <c r="DI53" s="60"/>
      <c r="DJ53" s="60"/>
      <c r="DK53" s="60"/>
      <c r="DL53" s="60"/>
      <c r="DM53" s="60"/>
      <c r="DN53" s="60"/>
      <c r="DO53" s="60"/>
      <c r="DP53" s="60"/>
      <c r="DQ53" s="60"/>
      <c r="DR53" s="60"/>
      <c r="DS53" s="60"/>
      <c r="DT53" s="60"/>
      <c r="DU53" s="60"/>
      <c r="DV53" s="60"/>
      <c r="DW53" s="60"/>
      <c r="DX53" s="60"/>
      <c r="DY53" s="60"/>
      <c r="DZ53" s="60"/>
      <c r="EA53" s="60"/>
      <c r="EB53" s="60"/>
      <c r="EC53" s="60"/>
      <c r="ED53" s="60"/>
      <c r="EE53" s="60"/>
      <c r="EF53" s="60"/>
      <c r="EG53" s="60"/>
      <c r="EH53" s="60"/>
      <c r="EI53" s="60"/>
      <c r="EJ53" s="60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</row>
    <row r="54" spans="1:186" s="8" customFormat="1" ht="20.100000000000001" customHeight="1" x14ac:dyDescent="0.3">
      <c r="A54" s="20" t="s">
        <v>23</v>
      </c>
      <c r="B54" s="72">
        <v>40.26</v>
      </c>
      <c r="C54" s="27" t="s">
        <v>86</v>
      </c>
      <c r="D54" s="30"/>
      <c r="E54" s="33">
        <f t="shared" si="6"/>
        <v>0</v>
      </c>
      <c r="F54" s="39">
        <v>0</v>
      </c>
      <c r="G54" s="45">
        <v>0</v>
      </c>
      <c r="H54" s="39">
        <f t="shared" si="1"/>
        <v>0</v>
      </c>
      <c r="I54" s="36">
        <f t="shared" si="2"/>
        <v>0</v>
      </c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>
        <v>6</v>
      </c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>
        <v>1</v>
      </c>
      <c r="AG54" s="62"/>
      <c r="AH54" s="62"/>
      <c r="AI54" s="62"/>
      <c r="AJ54" s="62"/>
      <c r="AK54" s="62"/>
      <c r="AL54" s="62"/>
      <c r="AM54" s="62"/>
      <c r="AN54" s="67">
        <f t="shared" si="4"/>
        <v>7</v>
      </c>
      <c r="AO54" s="67">
        <f t="shared" si="5"/>
        <v>0</v>
      </c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  <c r="BT54" s="60"/>
      <c r="BU54" s="60"/>
      <c r="BV54" s="60"/>
      <c r="BW54" s="60"/>
      <c r="BX54" s="60"/>
      <c r="BY54" s="60"/>
      <c r="BZ54" s="60"/>
      <c r="CA54" s="60"/>
      <c r="CB54" s="60"/>
      <c r="CC54" s="60"/>
      <c r="CD54" s="60"/>
      <c r="CE54" s="60"/>
      <c r="CF54" s="60"/>
      <c r="CG54" s="60"/>
      <c r="CH54" s="60"/>
      <c r="CI54" s="60"/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60"/>
      <c r="CW54" s="60"/>
      <c r="CX54" s="60"/>
      <c r="CY54" s="60"/>
      <c r="CZ54" s="60"/>
      <c r="DA54" s="60"/>
      <c r="DB54" s="60"/>
      <c r="DC54" s="60"/>
      <c r="DD54" s="60"/>
      <c r="DE54" s="60"/>
      <c r="DF54" s="60"/>
      <c r="DG54" s="60"/>
      <c r="DH54" s="60"/>
      <c r="DI54" s="60"/>
      <c r="DJ54" s="60"/>
      <c r="DK54" s="60"/>
      <c r="DL54" s="60"/>
      <c r="DM54" s="60"/>
      <c r="DN54" s="60"/>
      <c r="DO54" s="60"/>
      <c r="DP54" s="60"/>
      <c r="DQ54" s="60"/>
      <c r="DR54" s="60"/>
      <c r="DS54" s="60"/>
      <c r="DT54" s="60"/>
      <c r="DU54" s="60"/>
      <c r="DV54" s="60"/>
      <c r="DW54" s="60"/>
      <c r="DX54" s="60"/>
      <c r="DY54" s="60"/>
      <c r="DZ54" s="60"/>
      <c r="EA54" s="60"/>
      <c r="EB54" s="60"/>
      <c r="EC54" s="60"/>
      <c r="ED54" s="60"/>
      <c r="EE54" s="60"/>
      <c r="EF54" s="60"/>
      <c r="EG54" s="60"/>
      <c r="EH54" s="60"/>
      <c r="EI54" s="60"/>
      <c r="EJ54" s="60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</row>
    <row r="55" spans="1:186" s="8" customFormat="1" ht="20.100000000000001" customHeight="1" x14ac:dyDescent="0.3">
      <c r="A55" s="20" t="s">
        <v>69</v>
      </c>
      <c r="B55" s="72">
        <v>78.53</v>
      </c>
      <c r="C55" s="26" t="s">
        <v>86</v>
      </c>
      <c r="D55" s="30"/>
      <c r="E55" s="33">
        <f t="shared" si="6"/>
        <v>0</v>
      </c>
      <c r="F55" s="39">
        <v>0</v>
      </c>
      <c r="G55" s="45">
        <v>0</v>
      </c>
      <c r="H55" s="39">
        <f t="shared" si="1"/>
        <v>0</v>
      </c>
      <c r="I55" s="36">
        <f t="shared" si="2"/>
        <v>0</v>
      </c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>
        <v>3</v>
      </c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7">
        <f t="shared" si="4"/>
        <v>3</v>
      </c>
      <c r="AO55" s="67">
        <f t="shared" si="5"/>
        <v>0</v>
      </c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  <c r="BT55" s="60"/>
      <c r="BU55" s="60"/>
      <c r="BV55" s="60"/>
      <c r="BW55" s="60"/>
      <c r="BX55" s="60"/>
      <c r="BY55" s="60"/>
      <c r="BZ55" s="60"/>
      <c r="CA55" s="60"/>
      <c r="CB55" s="60"/>
      <c r="CC55" s="60"/>
      <c r="CD55" s="60"/>
      <c r="CE55" s="60"/>
      <c r="CF55" s="60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0"/>
      <c r="DJ55" s="60"/>
      <c r="DK55" s="60"/>
      <c r="DL55" s="60"/>
      <c r="DM55" s="60"/>
      <c r="DN55" s="60"/>
      <c r="DO55" s="60"/>
      <c r="DP55" s="60"/>
      <c r="DQ55" s="60"/>
      <c r="DR55" s="60"/>
      <c r="DS55" s="60"/>
      <c r="DT55" s="60"/>
      <c r="DU55" s="60"/>
      <c r="DV55" s="60"/>
      <c r="DW55" s="60"/>
      <c r="DX55" s="60"/>
      <c r="DY55" s="60"/>
      <c r="DZ55" s="60"/>
      <c r="EA55" s="60"/>
      <c r="EB55" s="60"/>
      <c r="EC55" s="60"/>
      <c r="ED55" s="60"/>
      <c r="EE55" s="60"/>
      <c r="EF55" s="60"/>
      <c r="EG55" s="60"/>
      <c r="EH55" s="60"/>
      <c r="EI55" s="60"/>
      <c r="EJ55" s="60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</row>
    <row r="56" spans="1:186" s="8" customFormat="1" ht="20.100000000000001" customHeight="1" x14ac:dyDescent="0.3">
      <c r="A56" s="23" t="s">
        <v>70</v>
      </c>
      <c r="B56" s="72">
        <v>61.14</v>
      </c>
      <c r="C56" s="26" t="s">
        <v>86</v>
      </c>
      <c r="D56" s="30"/>
      <c r="E56" s="33">
        <f t="shared" si="6"/>
        <v>0</v>
      </c>
      <c r="F56" s="39">
        <v>0</v>
      </c>
      <c r="G56" s="44">
        <v>0</v>
      </c>
      <c r="H56" s="39">
        <f t="shared" si="1"/>
        <v>0</v>
      </c>
      <c r="I56" s="36">
        <f t="shared" si="2"/>
        <v>0</v>
      </c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>
        <v>2</v>
      </c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>
        <v>3</v>
      </c>
      <c r="AN56" s="67">
        <f t="shared" si="4"/>
        <v>2</v>
      </c>
      <c r="AO56" s="67">
        <f t="shared" si="5"/>
        <v>3</v>
      </c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0"/>
      <c r="BY56" s="60"/>
      <c r="BZ56" s="60"/>
      <c r="CA56" s="60"/>
      <c r="CB56" s="60"/>
      <c r="CC56" s="60"/>
      <c r="CD56" s="60"/>
      <c r="CE56" s="60"/>
      <c r="CF56" s="60"/>
      <c r="CG56" s="60"/>
      <c r="CH56" s="60"/>
      <c r="CI56" s="60"/>
      <c r="CJ56" s="60"/>
      <c r="CK56" s="60"/>
      <c r="CL56" s="60"/>
      <c r="CM56" s="60"/>
      <c r="CN56" s="60"/>
      <c r="CO56" s="60"/>
      <c r="CP56" s="60"/>
      <c r="CQ56" s="60"/>
      <c r="CR56" s="60"/>
      <c r="CS56" s="60"/>
      <c r="CT56" s="60"/>
      <c r="CU56" s="60"/>
      <c r="CV56" s="60"/>
      <c r="CW56" s="60"/>
      <c r="CX56" s="60"/>
      <c r="CY56" s="60"/>
      <c r="CZ56" s="60"/>
      <c r="DA56" s="60"/>
      <c r="DB56" s="60"/>
      <c r="DC56" s="60"/>
      <c r="DD56" s="60"/>
      <c r="DE56" s="60"/>
      <c r="DF56" s="60"/>
      <c r="DG56" s="60"/>
      <c r="DH56" s="60"/>
      <c r="DI56" s="60"/>
      <c r="DJ56" s="60"/>
      <c r="DK56" s="60"/>
      <c r="DL56" s="60"/>
      <c r="DM56" s="60"/>
      <c r="DN56" s="60"/>
      <c r="DO56" s="60"/>
      <c r="DP56" s="60"/>
      <c r="DQ56" s="60"/>
      <c r="DR56" s="60"/>
      <c r="DS56" s="60"/>
      <c r="DT56" s="60"/>
      <c r="DU56" s="60"/>
      <c r="DV56" s="60"/>
      <c r="DW56" s="60"/>
      <c r="DX56" s="60"/>
      <c r="DY56" s="60"/>
      <c r="DZ56" s="60"/>
      <c r="EA56" s="60"/>
      <c r="EB56" s="60"/>
      <c r="EC56" s="60"/>
      <c r="ED56" s="60"/>
      <c r="EE56" s="60"/>
      <c r="EF56" s="60"/>
      <c r="EG56" s="60"/>
      <c r="EH56" s="60"/>
      <c r="EI56" s="60"/>
      <c r="EJ56" s="60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</row>
    <row r="57" spans="1:186" s="8" customFormat="1" ht="20.100000000000001" customHeight="1" x14ac:dyDescent="0.3">
      <c r="A57" s="20" t="s">
        <v>71</v>
      </c>
      <c r="B57" s="72">
        <v>66.17</v>
      </c>
      <c r="C57" s="26" t="s">
        <v>86</v>
      </c>
      <c r="D57" s="30"/>
      <c r="E57" s="33">
        <f t="shared" si="6"/>
        <v>0</v>
      </c>
      <c r="F57" s="39">
        <v>0</v>
      </c>
      <c r="G57" s="44">
        <v>0</v>
      </c>
      <c r="H57" s="39">
        <f t="shared" si="1"/>
        <v>0</v>
      </c>
      <c r="I57" s="36">
        <f t="shared" si="2"/>
        <v>0</v>
      </c>
      <c r="J57" s="62"/>
      <c r="K57" s="62"/>
      <c r="L57" s="62"/>
      <c r="M57" s="62">
        <v>2</v>
      </c>
      <c r="N57" s="62"/>
      <c r="O57" s="62"/>
      <c r="P57" s="62"/>
      <c r="Q57" s="62"/>
      <c r="R57" s="62"/>
      <c r="S57" s="62">
        <v>1</v>
      </c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>
        <v>7</v>
      </c>
      <c r="AE57" s="62"/>
      <c r="AF57" s="62">
        <v>5</v>
      </c>
      <c r="AG57" s="62"/>
      <c r="AH57" s="62"/>
      <c r="AI57" s="62"/>
      <c r="AJ57" s="62"/>
      <c r="AK57" s="62"/>
      <c r="AL57" s="62"/>
      <c r="AM57" s="62">
        <v>5</v>
      </c>
      <c r="AN57" s="67">
        <f t="shared" si="4"/>
        <v>12</v>
      </c>
      <c r="AO57" s="67">
        <f t="shared" si="5"/>
        <v>8</v>
      </c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0"/>
      <c r="CE57" s="60"/>
      <c r="CF57" s="60"/>
      <c r="CG57" s="60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</row>
    <row r="58" spans="1:186" s="8" customFormat="1" ht="20.100000000000001" customHeight="1" x14ac:dyDescent="0.3">
      <c r="A58" s="20" t="s">
        <v>46</v>
      </c>
      <c r="B58" s="72">
        <v>100.86</v>
      </c>
      <c r="C58" s="26" t="s">
        <v>86</v>
      </c>
      <c r="D58" s="30"/>
      <c r="E58" s="33">
        <f t="shared" si="6"/>
        <v>0</v>
      </c>
      <c r="F58" s="39">
        <v>0</v>
      </c>
      <c r="G58" s="44">
        <v>0</v>
      </c>
      <c r="H58" s="39">
        <f t="shared" si="1"/>
        <v>0</v>
      </c>
      <c r="I58" s="36">
        <f t="shared" si="2"/>
        <v>0</v>
      </c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>
        <v>3</v>
      </c>
      <c r="U58" s="62"/>
      <c r="V58" s="62"/>
      <c r="W58" s="62"/>
      <c r="X58" s="62"/>
      <c r="Y58" s="62"/>
      <c r="Z58" s="62">
        <v>1</v>
      </c>
      <c r="AA58" s="62"/>
      <c r="AB58" s="62"/>
      <c r="AC58" s="62"/>
      <c r="AD58" s="62">
        <v>1</v>
      </c>
      <c r="AE58" s="62"/>
      <c r="AF58" s="62"/>
      <c r="AG58" s="62"/>
      <c r="AH58" s="62"/>
      <c r="AI58" s="62"/>
      <c r="AJ58" s="62"/>
      <c r="AK58" s="62"/>
      <c r="AL58" s="62"/>
      <c r="AM58" s="62"/>
      <c r="AN58" s="67">
        <f t="shared" si="4"/>
        <v>5</v>
      </c>
      <c r="AO58" s="67">
        <f t="shared" si="5"/>
        <v>0</v>
      </c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  <c r="BT58" s="60"/>
      <c r="BU58" s="60"/>
      <c r="BV58" s="60"/>
      <c r="BW58" s="60"/>
      <c r="BX58" s="60"/>
      <c r="BY58" s="60"/>
      <c r="BZ58" s="60"/>
      <c r="CA58" s="60"/>
      <c r="CB58" s="60"/>
      <c r="CC58" s="60"/>
      <c r="CD58" s="60"/>
      <c r="CE58" s="60"/>
      <c r="CF58" s="60"/>
      <c r="CG58" s="60"/>
      <c r="CH58" s="60"/>
      <c r="CI58" s="60"/>
      <c r="CJ58" s="60"/>
      <c r="CK58" s="60"/>
      <c r="CL58" s="60"/>
      <c r="CM58" s="60"/>
      <c r="CN58" s="60"/>
      <c r="CO58" s="60"/>
      <c r="CP58" s="60"/>
      <c r="CQ58" s="60"/>
      <c r="CR58" s="60"/>
      <c r="CS58" s="60"/>
      <c r="CT58" s="60"/>
      <c r="CU58" s="60"/>
      <c r="CV58" s="60"/>
      <c r="CW58" s="60"/>
      <c r="CX58" s="60"/>
      <c r="CY58" s="60"/>
      <c r="CZ58" s="60"/>
      <c r="DA58" s="60"/>
      <c r="DB58" s="60"/>
      <c r="DC58" s="60"/>
      <c r="DD58" s="60"/>
      <c r="DE58" s="60"/>
      <c r="DF58" s="60"/>
      <c r="DG58" s="60"/>
      <c r="DH58" s="60"/>
      <c r="DI58" s="60"/>
      <c r="DJ58" s="60"/>
      <c r="DK58" s="60"/>
      <c r="DL58" s="60"/>
      <c r="DM58" s="60"/>
      <c r="DN58" s="60"/>
      <c r="DO58" s="60"/>
      <c r="DP58" s="60"/>
      <c r="DQ58" s="60"/>
      <c r="DR58" s="60"/>
      <c r="DS58" s="60"/>
      <c r="DT58" s="60"/>
      <c r="DU58" s="60"/>
      <c r="DV58" s="60"/>
      <c r="DW58" s="60"/>
      <c r="DX58" s="60"/>
      <c r="DY58" s="60"/>
      <c r="DZ58" s="60"/>
      <c r="EA58" s="60"/>
      <c r="EB58" s="60"/>
      <c r="EC58" s="60"/>
      <c r="ED58" s="60"/>
      <c r="EE58" s="60"/>
      <c r="EF58" s="60"/>
      <c r="EG58" s="60"/>
      <c r="EH58" s="60"/>
      <c r="EI58" s="60"/>
      <c r="EJ58" s="60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</row>
    <row r="59" spans="1:186" s="8" customFormat="1" ht="20.100000000000001" customHeight="1" x14ac:dyDescent="0.3">
      <c r="A59" s="20" t="s">
        <v>47</v>
      </c>
      <c r="B59" s="72">
        <v>204.98</v>
      </c>
      <c r="C59" s="26" t="s">
        <v>86</v>
      </c>
      <c r="D59" s="30"/>
      <c r="E59" s="33">
        <f t="shared" si="6"/>
        <v>0</v>
      </c>
      <c r="F59" s="39">
        <v>0</v>
      </c>
      <c r="G59" s="44">
        <v>0</v>
      </c>
      <c r="H59" s="39">
        <f t="shared" si="1"/>
        <v>0</v>
      </c>
      <c r="I59" s="36">
        <f t="shared" si="2"/>
        <v>0</v>
      </c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7">
        <f t="shared" si="4"/>
        <v>0</v>
      </c>
      <c r="AO59" s="67">
        <f t="shared" si="5"/>
        <v>0</v>
      </c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</row>
    <row r="60" spans="1:186" s="8" customFormat="1" ht="20.100000000000001" customHeight="1" x14ac:dyDescent="0.3">
      <c r="A60" s="20" t="s">
        <v>48</v>
      </c>
      <c r="B60" s="72">
        <v>89.4</v>
      </c>
      <c r="C60" s="26" t="s">
        <v>86</v>
      </c>
      <c r="D60" s="30"/>
      <c r="E60" s="33">
        <f t="shared" si="6"/>
        <v>0</v>
      </c>
      <c r="F60" s="39">
        <v>0</v>
      </c>
      <c r="G60" s="44">
        <v>0</v>
      </c>
      <c r="H60" s="39">
        <f t="shared" si="1"/>
        <v>0</v>
      </c>
      <c r="I60" s="36">
        <f t="shared" si="2"/>
        <v>0</v>
      </c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7">
        <f t="shared" si="4"/>
        <v>0</v>
      </c>
      <c r="AO60" s="67">
        <f t="shared" si="5"/>
        <v>0</v>
      </c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60"/>
      <c r="BR60" s="60"/>
      <c r="BS60" s="60"/>
      <c r="BT60" s="60"/>
      <c r="BU60" s="60"/>
      <c r="BV60" s="60"/>
      <c r="BW60" s="60"/>
      <c r="BX60" s="60"/>
      <c r="BY60" s="60"/>
      <c r="BZ60" s="60"/>
      <c r="CA60" s="60"/>
      <c r="CB60" s="60"/>
      <c r="CC60" s="60"/>
      <c r="CD60" s="60"/>
      <c r="CE60" s="60"/>
      <c r="CF60" s="60"/>
      <c r="CG60" s="60"/>
      <c r="CH60" s="60"/>
      <c r="CI60" s="60"/>
      <c r="CJ60" s="60"/>
      <c r="CK60" s="60"/>
      <c r="CL60" s="60"/>
      <c r="CM60" s="60"/>
      <c r="CN60" s="60"/>
      <c r="CO60" s="60"/>
      <c r="CP60" s="60"/>
      <c r="CQ60" s="60"/>
      <c r="CR60" s="60"/>
      <c r="CS60" s="60"/>
      <c r="CT60" s="60"/>
      <c r="CU60" s="60"/>
      <c r="CV60" s="60"/>
      <c r="CW60" s="60"/>
      <c r="CX60" s="60"/>
      <c r="CY60" s="60"/>
      <c r="CZ60" s="60"/>
      <c r="DA60" s="60"/>
      <c r="DB60" s="60"/>
      <c r="DC60" s="60"/>
      <c r="DD60" s="60"/>
      <c r="DE60" s="60"/>
      <c r="DF60" s="60"/>
      <c r="DG60" s="60"/>
      <c r="DH60" s="60"/>
      <c r="DI60" s="60"/>
      <c r="DJ60" s="60"/>
      <c r="DK60" s="60"/>
      <c r="DL60" s="60"/>
      <c r="DM60" s="60"/>
      <c r="DN60" s="60"/>
      <c r="DO60" s="60"/>
      <c r="DP60" s="60"/>
      <c r="DQ60" s="60"/>
      <c r="DR60" s="60"/>
      <c r="DS60" s="60"/>
      <c r="DT60" s="60"/>
      <c r="DU60" s="60"/>
      <c r="DV60" s="60"/>
      <c r="DW60" s="60"/>
      <c r="DX60" s="60"/>
      <c r="DY60" s="60"/>
      <c r="DZ60" s="60"/>
      <c r="EA60" s="60"/>
      <c r="EB60" s="60"/>
      <c r="EC60" s="60"/>
      <c r="ED60" s="60"/>
      <c r="EE60" s="60"/>
      <c r="EF60" s="60"/>
      <c r="EG60" s="60"/>
      <c r="EH60" s="60"/>
      <c r="EI60" s="60"/>
      <c r="EJ60" s="60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</row>
    <row r="61" spans="1:186" s="8" customFormat="1" ht="20.100000000000001" customHeight="1" x14ac:dyDescent="0.3">
      <c r="A61" s="20" t="s">
        <v>6</v>
      </c>
      <c r="B61" s="72">
        <v>15.89</v>
      </c>
      <c r="C61" s="26" t="s">
        <v>86</v>
      </c>
      <c r="D61" s="30"/>
      <c r="E61" s="33">
        <f t="shared" si="6"/>
        <v>0</v>
      </c>
      <c r="F61" s="39">
        <v>0</v>
      </c>
      <c r="G61" s="44">
        <v>0</v>
      </c>
      <c r="H61" s="39">
        <f t="shared" si="1"/>
        <v>0</v>
      </c>
      <c r="I61" s="36">
        <f t="shared" si="2"/>
        <v>0</v>
      </c>
      <c r="J61" s="62"/>
      <c r="K61" s="62"/>
      <c r="L61" s="62">
        <v>5</v>
      </c>
      <c r="M61" s="62"/>
      <c r="N61" s="62"/>
      <c r="O61" s="62"/>
      <c r="P61" s="62"/>
      <c r="Q61" s="62"/>
      <c r="R61" s="62">
        <v>3</v>
      </c>
      <c r="S61" s="62"/>
      <c r="T61" s="62">
        <v>4</v>
      </c>
      <c r="U61" s="62">
        <v>4</v>
      </c>
      <c r="V61" s="62"/>
      <c r="W61" s="62"/>
      <c r="X61" s="62"/>
      <c r="Y61" s="62"/>
      <c r="Z61" s="62">
        <v>24</v>
      </c>
      <c r="AA61" s="62"/>
      <c r="AB61" s="62"/>
      <c r="AC61" s="62"/>
      <c r="AD61" s="62">
        <v>3</v>
      </c>
      <c r="AE61" s="62"/>
      <c r="AF61" s="62"/>
      <c r="AG61" s="62"/>
      <c r="AH61" s="62"/>
      <c r="AI61" s="62"/>
      <c r="AJ61" s="62">
        <v>2</v>
      </c>
      <c r="AK61" s="62"/>
      <c r="AL61" s="62"/>
      <c r="AM61" s="62"/>
      <c r="AN61" s="67">
        <f t="shared" si="4"/>
        <v>41</v>
      </c>
      <c r="AO61" s="67">
        <f t="shared" si="5"/>
        <v>4</v>
      </c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60"/>
      <c r="BX61" s="60"/>
      <c r="BY61" s="60"/>
      <c r="BZ61" s="60"/>
      <c r="CA61" s="60"/>
      <c r="CB61" s="60"/>
      <c r="CC61" s="60"/>
      <c r="CD61" s="60"/>
      <c r="CE61" s="60"/>
      <c r="CF61" s="60"/>
      <c r="CG61" s="60"/>
      <c r="CH61" s="60"/>
      <c r="CI61" s="60"/>
      <c r="CJ61" s="60"/>
      <c r="CK61" s="60"/>
      <c r="CL61" s="60"/>
      <c r="CM61" s="60"/>
      <c r="CN61" s="60"/>
      <c r="CO61" s="60"/>
      <c r="CP61" s="60"/>
      <c r="CQ61" s="60"/>
      <c r="CR61" s="60"/>
      <c r="CS61" s="60"/>
      <c r="CT61" s="60"/>
      <c r="CU61" s="60"/>
      <c r="CV61" s="60"/>
      <c r="CW61" s="60"/>
      <c r="CX61" s="60"/>
      <c r="CY61" s="60"/>
      <c r="CZ61" s="60"/>
      <c r="DA61" s="60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</row>
    <row r="62" spans="1:186" s="8" customFormat="1" ht="20.100000000000001" customHeight="1" x14ac:dyDescent="0.3">
      <c r="A62" s="20" t="s">
        <v>72</v>
      </c>
      <c r="B62" s="72">
        <v>9.01</v>
      </c>
      <c r="C62" s="26" t="s">
        <v>3</v>
      </c>
      <c r="D62" s="30"/>
      <c r="E62" s="33">
        <f t="shared" si="6"/>
        <v>0</v>
      </c>
      <c r="F62" s="39">
        <v>0</v>
      </c>
      <c r="G62" s="44">
        <v>0</v>
      </c>
      <c r="H62" s="39">
        <f t="shared" ref="H62:I80" si="7">D62*F62</f>
        <v>0</v>
      </c>
      <c r="I62" s="36">
        <f t="shared" si="7"/>
        <v>0</v>
      </c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7">
        <f t="shared" si="4"/>
        <v>0</v>
      </c>
      <c r="AO62" s="67">
        <f t="shared" si="5"/>
        <v>0</v>
      </c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60"/>
      <c r="BR62" s="60"/>
      <c r="BS62" s="60"/>
      <c r="BT62" s="60"/>
      <c r="BU62" s="60"/>
      <c r="BV62" s="60"/>
      <c r="BW62" s="60"/>
      <c r="BX62" s="60"/>
      <c r="BY62" s="60"/>
      <c r="BZ62" s="60"/>
      <c r="CA62" s="60"/>
      <c r="CB62" s="60"/>
      <c r="CC62" s="60"/>
      <c r="CD62" s="60"/>
      <c r="CE62" s="60"/>
      <c r="CF62" s="60"/>
      <c r="CG62" s="60"/>
      <c r="CH62" s="60"/>
      <c r="CI62" s="60"/>
      <c r="CJ62" s="60"/>
      <c r="CK62" s="60"/>
      <c r="CL62" s="60"/>
      <c r="CM62" s="60"/>
      <c r="CN62" s="60"/>
      <c r="CO62" s="60"/>
      <c r="CP62" s="60"/>
      <c r="CQ62" s="60"/>
      <c r="CR62" s="60"/>
      <c r="CS62" s="60"/>
      <c r="CT62" s="60"/>
      <c r="CU62" s="60"/>
      <c r="CV62" s="60"/>
      <c r="CW62" s="60"/>
      <c r="CX62" s="60"/>
      <c r="CY62" s="60"/>
      <c r="CZ62" s="60"/>
      <c r="DA62" s="60"/>
      <c r="DB62" s="60"/>
      <c r="DC62" s="60"/>
      <c r="DD62" s="60"/>
      <c r="DE62" s="60"/>
      <c r="DF62" s="60"/>
      <c r="DG62" s="60"/>
      <c r="DH62" s="60"/>
      <c r="DI62" s="60"/>
      <c r="DJ62" s="60"/>
      <c r="DK62" s="60"/>
      <c r="DL62" s="60"/>
      <c r="DM62" s="60"/>
      <c r="DN62" s="60"/>
      <c r="DO62" s="60"/>
      <c r="DP62" s="60"/>
      <c r="DQ62" s="60"/>
      <c r="DR62" s="60"/>
      <c r="DS62" s="60"/>
      <c r="DT62" s="60"/>
      <c r="DU62" s="60"/>
      <c r="DV62" s="60"/>
      <c r="DW62" s="60"/>
      <c r="DX62" s="60"/>
      <c r="DY62" s="60"/>
      <c r="DZ62" s="60"/>
      <c r="EA62" s="60"/>
      <c r="EB62" s="60"/>
      <c r="EC62" s="60"/>
      <c r="ED62" s="60"/>
      <c r="EE62" s="60"/>
      <c r="EF62" s="60"/>
      <c r="EG62" s="60"/>
      <c r="EH62" s="60"/>
      <c r="EI62" s="60"/>
      <c r="EJ62" s="60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</row>
    <row r="63" spans="1:186" s="8" customFormat="1" ht="20.100000000000001" customHeight="1" x14ac:dyDescent="0.3">
      <c r="A63" s="20" t="s">
        <v>7</v>
      </c>
      <c r="B63" s="72">
        <v>12.41</v>
      </c>
      <c r="C63" s="26" t="s">
        <v>3</v>
      </c>
      <c r="D63" s="30"/>
      <c r="E63" s="33">
        <f t="shared" si="6"/>
        <v>0</v>
      </c>
      <c r="F63" s="39">
        <v>0</v>
      </c>
      <c r="G63" s="44">
        <v>0</v>
      </c>
      <c r="H63" s="39">
        <f t="shared" si="7"/>
        <v>0</v>
      </c>
      <c r="I63" s="36">
        <f t="shared" si="7"/>
        <v>0</v>
      </c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>
        <v>76</v>
      </c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>
        <v>24</v>
      </c>
      <c r="AM63" s="62"/>
      <c r="AN63" s="67">
        <f t="shared" si="4"/>
        <v>100</v>
      </c>
      <c r="AO63" s="67">
        <f t="shared" si="5"/>
        <v>0</v>
      </c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  <c r="BM63" s="60"/>
      <c r="BN63" s="60"/>
      <c r="BO63" s="60"/>
      <c r="BP63" s="60"/>
      <c r="BQ63" s="60"/>
      <c r="BR63" s="60"/>
      <c r="BS63" s="60"/>
      <c r="BT63" s="60"/>
      <c r="BU63" s="60"/>
      <c r="BV63" s="60"/>
      <c r="BW63" s="60"/>
      <c r="BX63" s="60"/>
      <c r="BY63" s="60"/>
      <c r="BZ63" s="60"/>
      <c r="CA63" s="60"/>
      <c r="CB63" s="60"/>
      <c r="CC63" s="60"/>
      <c r="CD63" s="60"/>
      <c r="CE63" s="60"/>
      <c r="CF63" s="60"/>
      <c r="CG63" s="60"/>
      <c r="CH63" s="60"/>
      <c r="CI63" s="60"/>
      <c r="CJ63" s="60"/>
      <c r="CK63" s="60"/>
      <c r="CL63" s="60"/>
      <c r="CM63" s="60"/>
      <c r="CN63" s="60"/>
      <c r="CO63" s="60"/>
      <c r="CP63" s="60"/>
      <c r="CQ63" s="60"/>
      <c r="CR63" s="60"/>
      <c r="CS63" s="60"/>
      <c r="CT63" s="60"/>
      <c r="CU63" s="60"/>
      <c r="CV63" s="60"/>
      <c r="CW63" s="60"/>
      <c r="CX63" s="60"/>
      <c r="CY63" s="60"/>
      <c r="CZ63" s="60"/>
      <c r="DA63" s="60"/>
      <c r="DB63" s="60"/>
      <c r="DC63" s="60"/>
      <c r="DD63" s="60"/>
      <c r="DE63" s="60"/>
      <c r="DF63" s="60"/>
      <c r="DG63" s="60"/>
      <c r="DH63" s="60"/>
      <c r="DI63" s="60"/>
      <c r="DJ63" s="60"/>
      <c r="DK63" s="60"/>
      <c r="DL63" s="60"/>
      <c r="DM63" s="60"/>
      <c r="DN63" s="60"/>
      <c r="DO63" s="60"/>
      <c r="DP63" s="60"/>
      <c r="DQ63" s="60"/>
      <c r="DR63" s="60"/>
      <c r="DS63" s="60"/>
      <c r="DT63" s="60"/>
      <c r="DU63" s="60"/>
      <c r="DV63" s="60"/>
      <c r="DW63" s="60"/>
      <c r="DX63" s="60"/>
      <c r="DY63" s="60"/>
      <c r="DZ63" s="60"/>
      <c r="EA63" s="60"/>
      <c r="EB63" s="60"/>
      <c r="EC63" s="60"/>
      <c r="ED63" s="60"/>
      <c r="EE63" s="60"/>
      <c r="EF63" s="60"/>
      <c r="EG63" s="60"/>
      <c r="EH63" s="60"/>
      <c r="EI63" s="60"/>
      <c r="EJ63" s="60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</row>
    <row r="64" spans="1:186" s="8" customFormat="1" ht="20.100000000000001" customHeight="1" x14ac:dyDescent="0.3">
      <c r="A64" s="20" t="s">
        <v>8</v>
      </c>
      <c r="B64" s="72">
        <v>25.2</v>
      </c>
      <c r="C64" s="26" t="s">
        <v>3</v>
      </c>
      <c r="D64" s="30"/>
      <c r="E64" s="33">
        <f t="shared" si="6"/>
        <v>0</v>
      </c>
      <c r="F64" s="39">
        <v>0</v>
      </c>
      <c r="G64" s="44">
        <v>0</v>
      </c>
      <c r="H64" s="39">
        <f t="shared" si="7"/>
        <v>0</v>
      </c>
      <c r="I64" s="36">
        <f t="shared" si="7"/>
        <v>0</v>
      </c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7">
        <f t="shared" si="4"/>
        <v>0</v>
      </c>
      <c r="AO64" s="67">
        <f t="shared" si="5"/>
        <v>0</v>
      </c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  <c r="BM64" s="60"/>
      <c r="BN64" s="60"/>
      <c r="BO64" s="60"/>
      <c r="BP64" s="60"/>
      <c r="BQ64" s="60"/>
      <c r="BR64" s="60"/>
      <c r="BS64" s="60"/>
      <c r="BT64" s="60"/>
      <c r="BU64" s="60"/>
      <c r="BV64" s="60"/>
      <c r="BW64" s="60"/>
      <c r="BX64" s="60"/>
      <c r="BY64" s="60"/>
      <c r="BZ64" s="60"/>
      <c r="CA64" s="60"/>
      <c r="CB64" s="60"/>
      <c r="CC64" s="60"/>
      <c r="CD64" s="60"/>
      <c r="CE64" s="60"/>
      <c r="CF64" s="60"/>
      <c r="CG64" s="60"/>
      <c r="CH64" s="60"/>
      <c r="CI64" s="60"/>
      <c r="CJ64" s="60"/>
      <c r="CK64" s="60"/>
      <c r="CL64" s="60"/>
      <c r="CM64" s="60"/>
      <c r="CN64" s="60"/>
      <c r="CO64" s="60"/>
      <c r="CP64" s="60"/>
      <c r="CQ64" s="60"/>
      <c r="CR64" s="60"/>
      <c r="CS64" s="60"/>
      <c r="CT64" s="60"/>
      <c r="CU64" s="60"/>
      <c r="CV64" s="60"/>
      <c r="CW64" s="60"/>
      <c r="CX64" s="60"/>
      <c r="CY64" s="60"/>
      <c r="CZ64" s="60"/>
      <c r="DA64" s="60"/>
      <c r="DB64" s="60"/>
      <c r="DC64" s="60"/>
      <c r="DD64" s="60"/>
      <c r="DE64" s="60"/>
      <c r="DF64" s="60"/>
      <c r="DG64" s="60"/>
      <c r="DH64" s="60"/>
      <c r="DI64" s="60"/>
      <c r="DJ64" s="60"/>
      <c r="DK64" s="60"/>
      <c r="DL64" s="60"/>
      <c r="DM64" s="60"/>
      <c r="DN64" s="60"/>
      <c r="DO64" s="60"/>
      <c r="DP64" s="60"/>
      <c r="DQ64" s="60"/>
      <c r="DR64" s="60"/>
      <c r="DS64" s="60"/>
      <c r="DT64" s="60"/>
      <c r="DU64" s="60"/>
      <c r="DV64" s="60"/>
      <c r="DW64" s="60"/>
      <c r="DX64" s="60"/>
      <c r="DY64" s="60"/>
      <c r="DZ64" s="60"/>
      <c r="EA64" s="60"/>
      <c r="EB64" s="60"/>
      <c r="EC64" s="60"/>
      <c r="ED64" s="60"/>
      <c r="EE64" s="60"/>
      <c r="EF64" s="60"/>
      <c r="EG64" s="60"/>
      <c r="EH64" s="60"/>
      <c r="EI64" s="60"/>
      <c r="EJ64" s="60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</row>
    <row r="65" spans="1:186" s="8" customFormat="1" ht="20.100000000000001" customHeight="1" x14ac:dyDescent="0.3">
      <c r="A65" s="20" t="s">
        <v>73</v>
      </c>
      <c r="B65" s="72">
        <v>10.119999999999999</v>
      </c>
      <c r="C65" s="26" t="s">
        <v>3</v>
      </c>
      <c r="D65" s="30"/>
      <c r="E65" s="33">
        <f t="shared" si="6"/>
        <v>0</v>
      </c>
      <c r="F65" s="39">
        <v>0</v>
      </c>
      <c r="G65" s="44">
        <v>0</v>
      </c>
      <c r="H65" s="39">
        <f t="shared" si="7"/>
        <v>0</v>
      </c>
      <c r="I65" s="36">
        <f t="shared" si="7"/>
        <v>0</v>
      </c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>
        <v>45</v>
      </c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7">
        <f t="shared" si="4"/>
        <v>45</v>
      </c>
      <c r="AO65" s="67">
        <f t="shared" si="5"/>
        <v>0</v>
      </c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  <c r="BT65" s="60"/>
      <c r="BU65" s="60"/>
      <c r="BV65" s="60"/>
      <c r="BW65" s="60"/>
      <c r="BX65" s="60"/>
      <c r="BY65" s="60"/>
      <c r="BZ65" s="60"/>
      <c r="CA65" s="60"/>
      <c r="CB65" s="60"/>
      <c r="CC65" s="60"/>
      <c r="CD65" s="60"/>
      <c r="CE65" s="60"/>
      <c r="CF65" s="60"/>
      <c r="CG65" s="60"/>
      <c r="CH65" s="60"/>
      <c r="CI65" s="60"/>
      <c r="CJ65" s="60"/>
      <c r="CK65" s="60"/>
      <c r="CL65" s="60"/>
      <c r="CM65" s="60"/>
      <c r="CN65" s="60"/>
      <c r="CO65" s="60"/>
      <c r="CP65" s="60"/>
      <c r="CQ65" s="60"/>
      <c r="CR65" s="60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60"/>
      <c r="DH65" s="60"/>
      <c r="DI65" s="60"/>
      <c r="DJ65" s="60"/>
      <c r="DK65" s="60"/>
      <c r="DL65" s="60"/>
      <c r="DM65" s="60"/>
      <c r="DN65" s="60"/>
      <c r="DO65" s="60"/>
      <c r="DP65" s="60"/>
      <c r="DQ65" s="60"/>
      <c r="DR65" s="60"/>
      <c r="DS65" s="60"/>
      <c r="DT65" s="60"/>
      <c r="DU65" s="60"/>
      <c r="DV65" s="60"/>
      <c r="DW65" s="60"/>
      <c r="DX65" s="60"/>
      <c r="DY65" s="60"/>
      <c r="DZ65" s="60"/>
      <c r="EA65" s="60"/>
      <c r="EB65" s="60"/>
      <c r="EC65" s="60"/>
      <c r="ED65" s="60"/>
      <c r="EE65" s="60"/>
      <c r="EF65" s="60"/>
      <c r="EG65" s="60"/>
      <c r="EH65" s="60"/>
      <c r="EI65" s="60"/>
      <c r="EJ65" s="60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</row>
    <row r="66" spans="1:186" s="8" customFormat="1" ht="20.100000000000001" customHeight="1" x14ac:dyDescent="0.3">
      <c r="A66" s="20" t="s">
        <v>49</v>
      </c>
      <c r="B66" s="72">
        <v>8.4</v>
      </c>
      <c r="C66" s="26" t="s">
        <v>3</v>
      </c>
      <c r="D66" s="30"/>
      <c r="E66" s="33">
        <f t="shared" si="6"/>
        <v>0</v>
      </c>
      <c r="F66" s="39">
        <v>0</v>
      </c>
      <c r="G66" s="44">
        <v>0</v>
      </c>
      <c r="H66" s="39">
        <f t="shared" si="7"/>
        <v>0</v>
      </c>
      <c r="I66" s="36">
        <f t="shared" si="7"/>
        <v>0</v>
      </c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7">
        <f t="shared" si="4"/>
        <v>0</v>
      </c>
      <c r="AO66" s="67">
        <f t="shared" si="5"/>
        <v>0</v>
      </c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0"/>
      <c r="BN66" s="60"/>
      <c r="BO66" s="60"/>
      <c r="BP66" s="60"/>
      <c r="BQ66" s="60"/>
      <c r="BR66" s="60"/>
      <c r="BS66" s="60"/>
      <c r="BT66" s="60"/>
      <c r="BU66" s="60"/>
      <c r="BV66" s="60"/>
      <c r="BW66" s="60"/>
      <c r="BX66" s="60"/>
      <c r="BY66" s="60"/>
      <c r="BZ66" s="60"/>
      <c r="CA66" s="60"/>
      <c r="CB66" s="60"/>
      <c r="CC66" s="60"/>
      <c r="CD66" s="60"/>
      <c r="CE66" s="60"/>
      <c r="CF66" s="60"/>
      <c r="CG66" s="60"/>
      <c r="CH66" s="60"/>
      <c r="CI66" s="60"/>
      <c r="CJ66" s="60"/>
      <c r="CK66" s="60"/>
      <c r="CL66" s="60"/>
      <c r="CM66" s="60"/>
      <c r="CN66" s="60"/>
      <c r="CO66" s="60"/>
      <c r="CP66" s="60"/>
      <c r="CQ66" s="60"/>
      <c r="CR66" s="60"/>
      <c r="CS66" s="60"/>
      <c r="CT66" s="60"/>
      <c r="CU66" s="60"/>
      <c r="CV66" s="60"/>
      <c r="CW66" s="60"/>
      <c r="CX66" s="60"/>
      <c r="CY66" s="60"/>
      <c r="CZ66" s="60"/>
      <c r="DA66" s="60"/>
      <c r="DB66" s="60"/>
      <c r="DC66" s="60"/>
      <c r="DD66" s="60"/>
      <c r="DE66" s="60"/>
      <c r="DF66" s="60"/>
      <c r="DG66" s="60"/>
      <c r="DH66" s="60"/>
      <c r="DI66" s="60"/>
      <c r="DJ66" s="60"/>
      <c r="DK66" s="60"/>
      <c r="DL66" s="60"/>
      <c r="DM66" s="60"/>
      <c r="DN66" s="60"/>
      <c r="DO66" s="60"/>
      <c r="DP66" s="60"/>
      <c r="DQ66" s="60"/>
      <c r="DR66" s="60"/>
      <c r="DS66" s="60"/>
      <c r="DT66" s="60"/>
      <c r="DU66" s="60"/>
      <c r="DV66" s="60"/>
      <c r="DW66" s="60"/>
      <c r="DX66" s="60"/>
      <c r="DY66" s="60"/>
      <c r="DZ66" s="60"/>
      <c r="EA66" s="60"/>
      <c r="EB66" s="60"/>
      <c r="EC66" s="60"/>
      <c r="ED66" s="60"/>
      <c r="EE66" s="60"/>
      <c r="EF66" s="60"/>
      <c r="EG66" s="60"/>
      <c r="EH66" s="60"/>
      <c r="EI66" s="60"/>
      <c r="EJ66" s="60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</row>
    <row r="67" spans="1:186" s="8" customFormat="1" ht="20.100000000000001" customHeight="1" x14ac:dyDescent="0.3">
      <c r="A67" s="20" t="s">
        <v>74</v>
      </c>
      <c r="B67" s="72">
        <v>31.59</v>
      </c>
      <c r="C67" s="26" t="s">
        <v>3</v>
      </c>
      <c r="D67" s="30"/>
      <c r="E67" s="33">
        <f t="shared" si="6"/>
        <v>0</v>
      </c>
      <c r="F67" s="39">
        <v>0</v>
      </c>
      <c r="G67" s="44">
        <v>0</v>
      </c>
      <c r="H67" s="39">
        <f t="shared" si="7"/>
        <v>0</v>
      </c>
      <c r="I67" s="36">
        <f t="shared" si="7"/>
        <v>0</v>
      </c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7">
        <f t="shared" si="4"/>
        <v>0</v>
      </c>
      <c r="AO67" s="67">
        <f t="shared" si="5"/>
        <v>0</v>
      </c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0"/>
      <c r="BM67" s="60"/>
      <c r="BN67" s="60"/>
      <c r="BO67" s="60"/>
      <c r="BP67" s="60"/>
      <c r="BQ67" s="60"/>
      <c r="BR67" s="60"/>
      <c r="BS67" s="60"/>
      <c r="BT67" s="60"/>
      <c r="BU67" s="60"/>
      <c r="BV67" s="60"/>
      <c r="BW67" s="60"/>
      <c r="BX67" s="60"/>
      <c r="BY67" s="60"/>
      <c r="BZ67" s="60"/>
      <c r="CA67" s="60"/>
      <c r="CB67" s="60"/>
      <c r="CC67" s="60"/>
      <c r="CD67" s="60"/>
      <c r="CE67" s="60"/>
      <c r="CF67" s="60"/>
      <c r="CG67" s="60"/>
      <c r="CH67" s="60"/>
      <c r="CI67" s="60"/>
      <c r="CJ67" s="60"/>
      <c r="CK67" s="60"/>
      <c r="CL67" s="60"/>
      <c r="CM67" s="60"/>
      <c r="CN67" s="60"/>
      <c r="CO67" s="60"/>
      <c r="CP67" s="60"/>
      <c r="CQ67" s="60"/>
      <c r="CR67" s="60"/>
      <c r="CS67" s="60"/>
      <c r="CT67" s="60"/>
      <c r="CU67" s="60"/>
      <c r="CV67" s="60"/>
      <c r="CW67" s="60"/>
      <c r="CX67" s="60"/>
      <c r="CY67" s="60"/>
      <c r="CZ67" s="60"/>
      <c r="DA67" s="60"/>
      <c r="DB67" s="60"/>
      <c r="DC67" s="60"/>
      <c r="DD67" s="60"/>
      <c r="DE67" s="60"/>
      <c r="DF67" s="60"/>
      <c r="DG67" s="60"/>
      <c r="DH67" s="60"/>
      <c r="DI67" s="60"/>
      <c r="DJ67" s="60"/>
      <c r="DK67" s="60"/>
      <c r="DL67" s="60"/>
      <c r="DM67" s="60"/>
      <c r="DN67" s="60"/>
      <c r="DO67" s="60"/>
      <c r="DP67" s="60"/>
      <c r="DQ67" s="60"/>
      <c r="DR67" s="60"/>
      <c r="DS67" s="60"/>
      <c r="DT67" s="60"/>
      <c r="DU67" s="60"/>
      <c r="DV67" s="60"/>
      <c r="DW67" s="60"/>
      <c r="DX67" s="60"/>
      <c r="DY67" s="60"/>
      <c r="DZ67" s="60"/>
      <c r="EA67" s="60"/>
      <c r="EB67" s="60"/>
      <c r="EC67" s="60"/>
      <c r="ED67" s="60"/>
      <c r="EE67" s="60"/>
      <c r="EF67" s="60"/>
      <c r="EG67" s="60"/>
      <c r="EH67" s="60"/>
      <c r="EI67" s="60"/>
      <c r="EJ67" s="60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</row>
    <row r="68" spans="1:186" s="8" customFormat="1" ht="20.100000000000001" customHeight="1" x14ac:dyDescent="0.3">
      <c r="A68" s="20" t="s">
        <v>75</v>
      </c>
      <c r="B68" s="72">
        <v>8.84</v>
      </c>
      <c r="C68" s="26" t="s">
        <v>3</v>
      </c>
      <c r="D68" s="30"/>
      <c r="E68" s="33">
        <f t="shared" ref="E68:E80" si="8">ROUND(D68-(D68*0.2),2)</f>
        <v>0</v>
      </c>
      <c r="F68" s="39">
        <v>0</v>
      </c>
      <c r="G68" s="44">
        <v>0</v>
      </c>
      <c r="H68" s="39">
        <f t="shared" si="7"/>
        <v>0</v>
      </c>
      <c r="I68" s="36">
        <f t="shared" si="7"/>
        <v>0</v>
      </c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7">
        <f t="shared" si="4"/>
        <v>0</v>
      </c>
      <c r="AO68" s="67">
        <f t="shared" si="5"/>
        <v>0</v>
      </c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  <c r="BM68" s="60"/>
      <c r="BN68" s="60"/>
      <c r="BO68" s="60"/>
      <c r="BP68" s="60"/>
      <c r="BQ68" s="60"/>
      <c r="BR68" s="60"/>
      <c r="BS68" s="60"/>
      <c r="BT68" s="60"/>
      <c r="BU68" s="60"/>
      <c r="BV68" s="60"/>
      <c r="BW68" s="60"/>
      <c r="BX68" s="60"/>
      <c r="BY68" s="60"/>
      <c r="BZ68" s="60"/>
      <c r="CA68" s="60"/>
      <c r="CB68" s="60"/>
      <c r="CC68" s="60"/>
      <c r="CD68" s="60"/>
      <c r="CE68" s="60"/>
      <c r="CF68" s="60"/>
      <c r="CG68" s="60"/>
      <c r="CH68" s="60"/>
      <c r="CI68" s="60"/>
      <c r="CJ68" s="60"/>
      <c r="CK68" s="60"/>
      <c r="CL68" s="60"/>
      <c r="CM68" s="60"/>
      <c r="CN68" s="60"/>
      <c r="CO68" s="60"/>
      <c r="CP68" s="60"/>
      <c r="CQ68" s="60"/>
      <c r="CR68" s="60"/>
      <c r="CS68" s="60"/>
      <c r="CT68" s="60"/>
      <c r="CU68" s="60"/>
      <c r="CV68" s="60"/>
      <c r="CW68" s="60"/>
      <c r="CX68" s="60"/>
      <c r="CY68" s="60"/>
      <c r="CZ68" s="60"/>
      <c r="DA68" s="60"/>
      <c r="DB68" s="60"/>
      <c r="DC68" s="60"/>
      <c r="DD68" s="60"/>
      <c r="DE68" s="60"/>
      <c r="DF68" s="60"/>
      <c r="DG68" s="60"/>
      <c r="DH68" s="60"/>
      <c r="DI68" s="60"/>
      <c r="DJ68" s="60"/>
      <c r="DK68" s="60"/>
      <c r="DL68" s="60"/>
      <c r="DM68" s="60"/>
      <c r="DN68" s="60"/>
      <c r="DO68" s="60"/>
      <c r="DP68" s="60"/>
      <c r="DQ68" s="60"/>
      <c r="DR68" s="60"/>
      <c r="DS68" s="60"/>
      <c r="DT68" s="60"/>
      <c r="DU68" s="60"/>
      <c r="DV68" s="60"/>
      <c r="DW68" s="60"/>
      <c r="DX68" s="60"/>
      <c r="DY68" s="60"/>
      <c r="DZ68" s="60"/>
      <c r="EA68" s="60"/>
      <c r="EB68" s="60"/>
      <c r="EC68" s="60"/>
      <c r="ED68" s="60"/>
      <c r="EE68" s="60"/>
      <c r="EF68" s="60"/>
      <c r="EG68" s="60"/>
      <c r="EH68" s="60"/>
      <c r="EI68" s="60"/>
      <c r="EJ68" s="60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</row>
    <row r="69" spans="1:186" s="8" customFormat="1" ht="20.100000000000001" customHeight="1" x14ac:dyDescent="0.3">
      <c r="A69" s="20" t="s">
        <v>50</v>
      </c>
      <c r="B69" s="72">
        <v>5.82</v>
      </c>
      <c r="C69" s="27" t="s">
        <v>86</v>
      </c>
      <c r="D69" s="30"/>
      <c r="E69" s="33">
        <f t="shared" si="8"/>
        <v>0</v>
      </c>
      <c r="F69" s="39">
        <v>0</v>
      </c>
      <c r="G69" s="44">
        <v>0</v>
      </c>
      <c r="H69" s="39">
        <f t="shared" si="7"/>
        <v>0</v>
      </c>
      <c r="I69" s="36">
        <f t="shared" si="7"/>
        <v>0</v>
      </c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7">
        <f t="shared" si="4"/>
        <v>0</v>
      </c>
      <c r="AO69" s="67">
        <f t="shared" si="5"/>
        <v>0</v>
      </c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  <c r="BM69" s="60"/>
      <c r="BN69" s="60"/>
      <c r="BO69" s="60"/>
      <c r="BP69" s="60"/>
      <c r="BQ69" s="60"/>
      <c r="BR69" s="60"/>
      <c r="BS69" s="60"/>
      <c r="BT69" s="60"/>
      <c r="BU69" s="60"/>
      <c r="BV69" s="60"/>
      <c r="BW69" s="60"/>
      <c r="BX69" s="60"/>
      <c r="BY69" s="60"/>
      <c r="BZ69" s="60"/>
      <c r="CA69" s="60"/>
      <c r="CB69" s="60"/>
      <c r="CC69" s="60"/>
      <c r="CD69" s="60"/>
      <c r="CE69" s="60"/>
      <c r="CF69" s="60"/>
      <c r="CG69" s="60"/>
      <c r="CH69" s="60"/>
      <c r="CI69" s="60"/>
      <c r="CJ69" s="60"/>
      <c r="CK69" s="60"/>
      <c r="CL69" s="60"/>
      <c r="CM69" s="60"/>
      <c r="CN69" s="60"/>
      <c r="CO69" s="60"/>
      <c r="CP69" s="60"/>
      <c r="CQ69" s="60"/>
      <c r="CR69" s="60"/>
      <c r="CS69" s="60"/>
      <c r="CT69" s="60"/>
      <c r="CU69" s="60"/>
      <c r="CV69" s="60"/>
      <c r="CW69" s="60"/>
      <c r="CX69" s="60"/>
      <c r="CY69" s="60"/>
      <c r="CZ69" s="60"/>
      <c r="DA69" s="60"/>
      <c r="DB69" s="60"/>
      <c r="DC69" s="60"/>
      <c r="DD69" s="60"/>
      <c r="DE69" s="60"/>
      <c r="DF69" s="60"/>
      <c r="DG69" s="60"/>
      <c r="DH69" s="60"/>
      <c r="DI69" s="60"/>
      <c r="DJ69" s="60"/>
      <c r="DK69" s="60"/>
      <c r="DL69" s="60"/>
      <c r="DM69" s="60"/>
      <c r="DN69" s="60"/>
      <c r="DO69" s="60"/>
      <c r="DP69" s="60"/>
      <c r="DQ69" s="60"/>
      <c r="DR69" s="60"/>
      <c r="DS69" s="60"/>
      <c r="DT69" s="60"/>
      <c r="DU69" s="60"/>
      <c r="DV69" s="60"/>
      <c r="DW69" s="60"/>
      <c r="DX69" s="60"/>
      <c r="DY69" s="60"/>
      <c r="DZ69" s="60"/>
      <c r="EA69" s="60"/>
      <c r="EB69" s="60"/>
      <c r="EC69" s="60"/>
      <c r="ED69" s="60"/>
      <c r="EE69" s="60"/>
      <c r="EF69" s="60"/>
      <c r="EG69" s="60"/>
      <c r="EH69" s="60"/>
      <c r="EI69" s="60"/>
      <c r="EJ69" s="60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</row>
    <row r="70" spans="1:186" s="8" customFormat="1" ht="20.100000000000001" customHeight="1" x14ac:dyDescent="0.3">
      <c r="A70" s="20" t="s">
        <v>76</v>
      </c>
      <c r="B70" s="72">
        <v>141.16999999999999</v>
      </c>
      <c r="C70" s="27" t="s">
        <v>86</v>
      </c>
      <c r="D70" s="30"/>
      <c r="E70" s="33">
        <f t="shared" si="8"/>
        <v>0</v>
      </c>
      <c r="F70" s="39">
        <v>0</v>
      </c>
      <c r="G70" s="44">
        <v>0</v>
      </c>
      <c r="H70" s="39">
        <f t="shared" si="7"/>
        <v>0</v>
      </c>
      <c r="I70" s="36">
        <f t="shared" si="7"/>
        <v>0</v>
      </c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>
        <v>1</v>
      </c>
      <c r="AE70" s="62"/>
      <c r="AF70" s="62"/>
      <c r="AG70" s="62"/>
      <c r="AH70" s="62"/>
      <c r="AI70" s="62"/>
      <c r="AJ70" s="62"/>
      <c r="AK70" s="62"/>
      <c r="AL70" s="62"/>
      <c r="AM70" s="62"/>
      <c r="AN70" s="67">
        <f t="shared" ref="AN70:AN80" si="9">SUM(AH70,AF70,AD70,AB70,Z70,X70,V70,T70,R70,P70,N70,L70,J70,AJ70,AL70)</f>
        <v>1</v>
      </c>
      <c r="AO70" s="67">
        <f t="shared" ref="AO70:AO80" si="10">SUM(AI70,AG70,AE70,AC70,AA70,Y70,W70,U70,S70,Q70,O70,M70,K70,AK70,AM70)</f>
        <v>0</v>
      </c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0"/>
      <c r="BM70" s="60"/>
      <c r="BN70" s="60"/>
      <c r="BO70" s="60"/>
      <c r="BP70" s="60"/>
      <c r="BQ70" s="60"/>
      <c r="BR70" s="60"/>
      <c r="BS70" s="60"/>
      <c r="BT70" s="60"/>
      <c r="BU70" s="60"/>
      <c r="BV70" s="60"/>
      <c r="BW70" s="60"/>
      <c r="BX70" s="60"/>
      <c r="BY70" s="60"/>
      <c r="BZ70" s="60"/>
      <c r="CA70" s="60"/>
      <c r="CB70" s="60"/>
      <c r="CC70" s="60"/>
      <c r="CD70" s="60"/>
      <c r="CE70" s="60"/>
      <c r="CF70" s="60"/>
      <c r="CG70" s="60"/>
      <c r="CH70" s="60"/>
      <c r="CI70" s="60"/>
      <c r="CJ70" s="60"/>
      <c r="CK70" s="60"/>
      <c r="CL70" s="60"/>
      <c r="CM70" s="60"/>
      <c r="CN70" s="60"/>
      <c r="CO70" s="60"/>
      <c r="CP70" s="60"/>
      <c r="CQ70" s="60"/>
      <c r="CR70" s="60"/>
      <c r="CS70" s="60"/>
      <c r="CT70" s="60"/>
      <c r="CU70" s="60"/>
      <c r="CV70" s="60"/>
      <c r="CW70" s="60"/>
      <c r="CX70" s="60"/>
      <c r="CY70" s="60"/>
      <c r="CZ70" s="60"/>
      <c r="DA70" s="60"/>
      <c r="DB70" s="60"/>
      <c r="DC70" s="60"/>
      <c r="DD70" s="60"/>
      <c r="DE70" s="60"/>
      <c r="DF70" s="60"/>
      <c r="DG70" s="60"/>
      <c r="DH70" s="60"/>
      <c r="DI70" s="60"/>
      <c r="DJ70" s="60"/>
      <c r="DK70" s="60"/>
      <c r="DL70" s="60"/>
      <c r="DM70" s="60"/>
      <c r="DN70" s="60"/>
      <c r="DO70" s="60"/>
      <c r="DP70" s="60"/>
      <c r="DQ70" s="60"/>
      <c r="DR70" s="60"/>
      <c r="DS70" s="60"/>
      <c r="DT70" s="60"/>
      <c r="DU70" s="60"/>
      <c r="DV70" s="60"/>
      <c r="DW70" s="60"/>
      <c r="DX70" s="60"/>
      <c r="DY70" s="60"/>
      <c r="DZ70" s="60"/>
      <c r="EA70" s="60"/>
      <c r="EB70" s="60"/>
      <c r="EC70" s="60"/>
      <c r="ED70" s="60"/>
      <c r="EE70" s="60"/>
      <c r="EF70" s="60"/>
      <c r="EG70" s="60"/>
      <c r="EH70" s="60"/>
      <c r="EI70" s="60"/>
      <c r="EJ70" s="60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</row>
    <row r="71" spans="1:186" s="8" customFormat="1" ht="20.100000000000001" customHeight="1" x14ac:dyDescent="0.3">
      <c r="A71" s="20" t="s">
        <v>77</v>
      </c>
      <c r="B71" s="72">
        <v>114.71</v>
      </c>
      <c r="C71" s="27" t="s">
        <v>86</v>
      </c>
      <c r="D71" s="30"/>
      <c r="E71" s="33">
        <f t="shared" si="8"/>
        <v>0</v>
      </c>
      <c r="F71" s="39">
        <v>0</v>
      </c>
      <c r="G71" s="44">
        <v>0</v>
      </c>
      <c r="H71" s="39">
        <f t="shared" si="7"/>
        <v>0</v>
      </c>
      <c r="I71" s="36">
        <f t="shared" si="7"/>
        <v>0</v>
      </c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7">
        <f t="shared" si="9"/>
        <v>0</v>
      </c>
      <c r="AO71" s="67">
        <f t="shared" si="10"/>
        <v>0</v>
      </c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0"/>
      <c r="BM71" s="60"/>
      <c r="BN71" s="60"/>
      <c r="BO71" s="60"/>
      <c r="BP71" s="60"/>
      <c r="BQ71" s="60"/>
      <c r="BR71" s="60"/>
      <c r="BS71" s="60"/>
      <c r="BT71" s="60"/>
      <c r="BU71" s="60"/>
      <c r="BV71" s="60"/>
      <c r="BW71" s="60"/>
      <c r="BX71" s="60"/>
      <c r="BY71" s="60"/>
      <c r="BZ71" s="60"/>
      <c r="CA71" s="60"/>
      <c r="CB71" s="60"/>
      <c r="CC71" s="60"/>
      <c r="CD71" s="60"/>
      <c r="CE71" s="60"/>
      <c r="CF71" s="60"/>
      <c r="CG71" s="60"/>
      <c r="CH71" s="60"/>
      <c r="CI71" s="60"/>
      <c r="CJ71" s="60"/>
      <c r="CK71" s="60"/>
      <c r="CL71" s="60"/>
      <c r="CM71" s="60"/>
      <c r="CN71" s="60"/>
      <c r="CO71" s="60"/>
      <c r="CP71" s="60"/>
      <c r="CQ71" s="60"/>
      <c r="CR71" s="60"/>
      <c r="CS71" s="60"/>
      <c r="CT71" s="60"/>
      <c r="CU71" s="60"/>
      <c r="CV71" s="60"/>
      <c r="CW71" s="60"/>
      <c r="CX71" s="60"/>
      <c r="CY71" s="60"/>
      <c r="CZ71" s="60"/>
      <c r="DA71" s="60"/>
      <c r="DB71" s="60"/>
      <c r="DC71" s="60"/>
      <c r="DD71" s="60"/>
      <c r="DE71" s="60"/>
      <c r="DF71" s="60"/>
      <c r="DG71" s="60"/>
      <c r="DH71" s="60"/>
      <c r="DI71" s="60"/>
      <c r="DJ71" s="60"/>
      <c r="DK71" s="60"/>
      <c r="DL71" s="60"/>
      <c r="DM71" s="60"/>
      <c r="DN71" s="60"/>
      <c r="DO71" s="60"/>
      <c r="DP71" s="60"/>
      <c r="DQ71" s="60"/>
      <c r="DR71" s="60"/>
      <c r="DS71" s="60"/>
      <c r="DT71" s="60"/>
      <c r="DU71" s="60"/>
      <c r="DV71" s="60"/>
      <c r="DW71" s="60"/>
      <c r="DX71" s="60"/>
      <c r="DY71" s="60"/>
      <c r="DZ71" s="60"/>
      <c r="EA71" s="60"/>
      <c r="EB71" s="60"/>
      <c r="EC71" s="60"/>
      <c r="ED71" s="60"/>
      <c r="EE71" s="60"/>
      <c r="EF71" s="60"/>
      <c r="EG71" s="60"/>
      <c r="EH71" s="60"/>
      <c r="EI71" s="60"/>
      <c r="EJ71" s="60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</row>
    <row r="72" spans="1:186" s="8" customFormat="1" ht="20.100000000000001" customHeight="1" x14ac:dyDescent="0.3">
      <c r="A72" s="20" t="s">
        <v>78</v>
      </c>
      <c r="B72" s="72">
        <v>82.43</v>
      </c>
      <c r="C72" s="27" t="s">
        <v>86</v>
      </c>
      <c r="D72" s="30"/>
      <c r="E72" s="33">
        <f t="shared" si="8"/>
        <v>0</v>
      </c>
      <c r="F72" s="39">
        <v>0</v>
      </c>
      <c r="G72" s="44">
        <v>0</v>
      </c>
      <c r="H72" s="39">
        <f t="shared" si="7"/>
        <v>0</v>
      </c>
      <c r="I72" s="36">
        <f t="shared" si="7"/>
        <v>0</v>
      </c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>
        <v>8</v>
      </c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7">
        <f t="shared" si="9"/>
        <v>8</v>
      </c>
      <c r="AO72" s="67">
        <f t="shared" si="10"/>
        <v>0</v>
      </c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0"/>
      <c r="BM72" s="60"/>
      <c r="BN72" s="60"/>
      <c r="BO72" s="60"/>
      <c r="BP72" s="60"/>
      <c r="BQ72" s="60"/>
      <c r="BR72" s="60"/>
      <c r="BS72" s="60"/>
      <c r="BT72" s="60"/>
      <c r="BU72" s="60"/>
      <c r="BV72" s="60"/>
      <c r="BW72" s="60"/>
      <c r="BX72" s="60"/>
      <c r="BY72" s="60"/>
      <c r="BZ72" s="60"/>
      <c r="CA72" s="60"/>
      <c r="CB72" s="60"/>
      <c r="CC72" s="60"/>
      <c r="CD72" s="60"/>
      <c r="CE72" s="60"/>
      <c r="CF72" s="60"/>
      <c r="CG72" s="60"/>
      <c r="CH72" s="60"/>
      <c r="CI72" s="60"/>
      <c r="CJ72" s="60"/>
      <c r="CK72" s="60"/>
      <c r="CL72" s="60"/>
      <c r="CM72" s="60"/>
      <c r="CN72" s="60"/>
      <c r="CO72" s="60"/>
      <c r="CP72" s="60"/>
      <c r="CQ72" s="60"/>
      <c r="CR72" s="60"/>
      <c r="CS72" s="60"/>
      <c r="CT72" s="60"/>
      <c r="CU72" s="60"/>
      <c r="CV72" s="60"/>
      <c r="CW72" s="60"/>
      <c r="CX72" s="60"/>
      <c r="CY72" s="60"/>
      <c r="CZ72" s="60"/>
      <c r="DA72" s="60"/>
      <c r="DB72" s="60"/>
      <c r="DC72" s="60"/>
      <c r="DD72" s="60"/>
      <c r="DE72" s="60"/>
      <c r="DF72" s="60"/>
      <c r="DG72" s="60"/>
      <c r="DH72" s="60"/>
      <c r="DI72" s="60"/>
      <c r="DJ72" s="60"/>
      <c r="DK72" s="60"/>
      <c r="DL72" s="60"/>
      <c r="DM72" s="60"/>
      <c r="DN72" s="60"/>
      <c r="DO72" s="60"/>
      <c r="DP72" s="60"/>
      <c r="DQ72" s="60"/>
      <c r="DR72" s="60"/>
      <c r="DS72" s="60"/>
      <c r="DT72" s="60"/>
      <c r="DU72" s="60"/>
      <c r="DV72" s="60"/>
      <c r="DW72" s="60"/>
      <c r="DX72" s="60"/>
      <c r="DY72" s="60"/>
      <c r="DZ72" s="60"/>
      <c r="EA72" s="60"/>
      <c r="EB72" s="60"/>
      <c r="EC72" s="60"/>
      <c r="ED72" s="60"/>
      <c r="EE72" s="60"/>
      <c r="EF72" s="60"/>
      <c r="EG72" s="60"/>
      <c r="EH72" s="60"/>
      <c r="EI72" s="60"/>
      <c r="EJ72" s="60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</row>
    <row r="73" spans="1:186" s="8" customFormat="1" ht="20.100000000000001" customHeight="1" x14ac:dyDescent="0.3">
      <c r="A73" s="20" t="s">
        <v>58</v>
      </c>
      <c r="B73" s="72">
        <v>99.75</v>
      </c>
      <c r="C73" s="27" t="s">
        <v>86</v>
      </c>
      <c r="D73" s="30"/>
      <c r="E73" s="33">
        <f t="shared" si="8"/>
        <v>0</v>
      </c>
      <c r="F73" s="39">
        <v>0</v>
      </c>
      <c r="G73" s="44">
        <v>0</v>
      </c>
      <c r="H73" s="39">
        <f t="shared" si="7"/>
        <v>0</v>
      </c>
      <c r="I73" s="36">
        <f t="shared" si="7"/>
        <v>0</v>
      </c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7">
        <f t="shared" si="9"/>
        <v>0</v>
      </c>
      <c r="AO73" s="67">
        <f t="shared" si="10"/>
        <v>0</v>
      </c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0"/>
      <c r="BM73" s="60"/>
      <c r="BN73" s="60"/>
      <c r="BO73" s="60"/>
      <c r="BP73" s="60"/>
      <c r="BQ73" s="60"/>
      <c r="BR73" s="60"/>
      <c r="BS73" s="60"/>
      <c r="BT73" s="60"/>
      <c r="BU73" s="60"/>
      <c r="BV73" s="60"/>
      <c r="BW73" s="60"/>
      <c r="BX73" s="60"/>
      <c r="BY73" s="60"/>
      <c r="BZ73" s="60"/>
      <c r="CA73" s="60"/>
      <c r="CB73" s="60"/>
      <c r="CC73" s="60"/>
      <c r="CD73" s="60"/>
      <c r="CE73" s="60"/>
      <c r="CF73" s="60"/>
      <c r="CG73" s="60"/>
      <c r="CH73" s="60"/>
      <c r="CI73" s="60"/>
      <c r="CJ73" s="60"/>
      <c r="CK73" s="60"/>
      <c r="CL73" s="60"/>
      <c r="CM73" s="60"/>
      <c r="CN73" s="60"/>
      <c r="CO73" s="60"/>
      <c r="CP73" s="60"/>
      <c r="CQ73" s="60"/>
      <c r="CR73" s="60"/>
      <c r="CS73" s="60"/>
      <c r="CT73" s="60"/>
      <c r="CU73" s="60"/>
      <c r="CV73" s="60"/>
      <c r="CW73" s="60"/>
      <c r="CX73" s="60"/>
      <c r="CY73" s="60"/>
      <c r="CZ73" s="60"/>
      <c r="DA73" s="60"/>
      <c r="DB73" s="60"/>
      <c r="DC73" s="60"/>
      <c r="DD73" s="60"/>
      <c r="DE73" s="60"/>
      <c r="DF73" s="60"/>
      <c r="DG73" s="60"/>
      <c r="DH73" s="60"/>
      <c r="DI73" s="60"/>
      <c r="DJ73" s="60"/>
      <c r="DK73" s="60"/>
      <c r="DL73" s="60"/>
      <c r="DM73" s="60"/>
      <c r="DN73" s="60"/>
      <c r="DO73" s="60"/>
      <c r="DP73" s="60"/>
      <c r="DQ73" s="60"/>
      <c r="DR73" s="60"/>
      <c r="DS73" s="60"/>
      <c r="DT73" s="60"/>
      <c r="DU73" s="60"/>
      <c r="DV73" s="60"/>
      <c r="DW73" s="60"/>
      <c r="DX73" s="60"/>
      <c r="DY73" s="60"/>
      <c r="DZ73" s="60"/>
      <c r="EA73" s="60"/>
      <c r="EB73" s="60"/>
      <c r="EC73" s="60"/>
      <c r="ED73" s="60"/>
      <c r="EE73" s="60"/>
      <c r="EF73" s="60"/>
      <c r="EG73" s="60"/>
      <c r="EH73" s="60"/>
      <c r="EI73" s="60"/>
      <c r="EJ73" s="60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</row>
    <row r="74" spans="1:186" s="8" customFormat="1" ht="20.100000000000001" customHeight="1" x14ac:dyDescent="0.3">
      <c r="A74" s="20" t="s">
        <v>79</v>
      </c>
      <c r="B74" s="72">
        <v>72.260000000000005</v>
      </c>
      <c r="C74" s="27" t="s">
        <v>86</v>
      </c>
      <c r="D74" s="30"/>
      <c r="E74" s="33">
        <f t="shared" si="8"/>
        <v>0</v>
      </c>
      <c r="F74" s="39">
        <v>0</v>
      </c>
      <c r="G74" s="44">
        <v>0</v>
      </c>
      <c r="H74" s="39">
        <f t="shared" si="7"/>
        <v>0</v>
      </c>
      <c r="I74" s="36">
        <f t="shared" si="7"/>
        <v>0</v>
      </c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>
        <v>7</v>
      </c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7">
        <f t="shared" si="9"/>
        <v>7</v>
      </c>
      <c r="AO74" s="67">
        <f t="shared" si="10"/>
        <v>0</v>
      </c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0"/>
      <c r="BM74" s="60"/>
      <c r="BN74" s="60"/>
      <c r="BO74" s="60"/>
      <c r="BP74" s="60"/>
      <c r="BQ74" s="60"/>
      <c r="BR74" s="60"/>
      <c r="BS74" s="60"/>
      <c r="BT74" s="60"/>
      <c r="BU74" s="60"/>
      <c r="BV74" s="60"/>
      <c r="BW74" s="60"/>
      <c r="BX74" s="60"/>
      <c r="BY74" s="60"/>
      <c r="BZ74" s="60"/>
      <c r="CA74" s="60"/>
      <c r="CB74" s="60"/>
      <c r="CC74" s="60"/>
      <c r="CD74" s="60"/>
      <c r="CE74" s="60"/>
      <c r="CF74" s="60"/>
      <c r="CG74" s="60"/>
      <c r="CH74" s="60"/>
      <c r="CI74" s="60"/>
      <c r="CJ74" s="60"/>
      <c r="CK74" s="60"/>
      <c r="CL74" s="60"/>
      <c r="CM74" s="60"/>
      <c r="CN74" s="60"/>
      <c r="CO74" s="60"/>
      <c r="CP74" s="60"/>
      <c r="CQ74" s="60"/>
      <c r="CR74" s="60"/>
      <c r="CS74" s="60"/>
      <c r="CT74" s="60"/>
      <c r="CU74" s="60"/>
      <c r="CV74" s="60"/>
      <c r="CW74" s="60"/>
      <c r="CX74" s="60"/>
      <c r="CY74" s="60"/>
      <c r="CZ74" s="60"/>
      <c r="DA74" s="60"/>
      <c r="DB74" s="60"/>
      <c r="DC74" s="60"/>
      <c r="DD74" s="60"/>
      <c r="DE74" s="60"/>
      <c r="DF74" s="60"/>
      <c r="DG74" s="60"/>
      <c r="DH74" s="60"/>
      <c r="DI74" s="60"/>
      <c r="DJ74" s="60"/>
      <c r="DK74" s="60"/>
      <c r="DL74" s="60"/>
      <c r="DM74" s="60"/>
      <c r="DN74" s="60"/>
      <c r="DO74" s="60"/>
      <c r="DP74" s="60"/>
      <c r="DQ74" s="60"/>
      <c r="DR74" s="60"/>
      <c r="DS74" s="60"/>
      <c r="DT74" s="60"/>
      <c r="DU74" s="60"/>
      <c r="DV74" s="60"/>
      <c r="DW74" s="60"/>
      <c r="DX74" s="60"/>
      <c r="DY74" s="60"/>
      <c r="DZ74" s="60"/>
      <c r="EA74" s="60"/>
      <c r="EB74" s="60"/>
      <c r="EC74" s="60"/>
      <c r="ED74" s="60"/>
      <c r="EE74" s="60"/>
      <c r="EF74" s="60"/>
      <c r="EG74" s="60"/>
      <c r="EH74" s="60"/>
      <c r="EI74" s="60"/>
      <c r="EJ74" s="60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</row>
    <row r="75" spans="1:186" s="8" customFormat="1" ht="20.100000000000001" customHeight="1" x14ac:dyDescent="0.3">
      <c r="A75" s="20" t="s">
        <v>80</v>
      </c>
      <c r="B75" s="72">
        <v>43.33</v>
      </c>
      <c r="C75" s="27" t="s">
        <v>86</v>
      </c>
      <c r="D75" s="30"/>
      <c r="E75" s="33">
        <f t="shared" si="8"/>
        <v>0</v>
      </c>
      <c r="F75" s="39">
        <v>0</v>
      </c>
      <c r="G75" s="44">
        <v>0</v>
      </c>
      <c r="H75" s="39">
        <f t="shared" si="7"/>
        <v>0</v>
      </c>
      <c r="I75" s="36">
        <f t="shared" si="7"/>
        <v>0</v>
      </c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>
        <v>12</v>
      </c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7">
        <f t="shared" si="9"/>
        <v>12</v>
      </c>
      <c r="AO75" s="67">
        <f t="shared" si="10"/>
        <v>0</v>
      </c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0"/>
      <c r="BM75" s="60"/>
      <c r="BN75" s="60"/>
      <c r="BO75" s="60"/>
      <c r="BP75" s="60"/>
      <c r="BQ75" s="60"/>
      <c r="BR75" s="60"/>
      <c r="BS75" s="60"/>
      <c r="BT75" s="60"/>
      <c r="BU75" s="60"/>
      <c r="BV75" s="60"/>
      <c r="BW75" s="60"/>
      <c r="BX75" s="60"/>
      <c r="BY75" s="60"/>
      <c r="BZ75" s="60"/>
      <c r="CA75" s="60"/>
      <c r="CB75" s="60"/>
      <c r="CC75" s="60"/>
      <c r="CD75" s="60"/>
      <c r="CE75" s="60"/>
      <c r="CF75" s="60"/>
      <c r="CG75" s="60"/>
      <c r="CH75" s="60"/>
      <c r="CI75" s="60"/>
      <c r="CJ75" s="60"/>
      <c r="CK75" s="60"/>
      <c r="CL75" s="60"/>
      <c r="CM75" s="60"/>
      <c r="CN75" s="60"/>
      <c r="CO75" s="60"/>
      <c r="CP75" s="60"/>
      <c r="CQ75" s="60"/>
      <c r="CR75" s="60"/>
      <c r="CS75" s="60"/>
      <c r="CT75" s="60"/>
      <c r="CU75" s="60"/>
      <c r="CV75" s="60"/>
      <c r="CW75" s="60"/>
      <c r="CX75" s="60"/>
      <c r="CY75" s="60"/>
      <c r="CZ75" s="60"/>
      <c r="DA75" s="60"/>
      <c r="DB75" s="60"/>
      <c r="DC75" s="60"/>
      <c r="DD75" s="60"/>
      <c r="DE75" s="60"/>
      <c r="DF75" s="60"/>
      <c r="DG75" s="60"/>
      <c r="DH75" s="60"/>
      <c r="DI75" s="60"/>
      <c r="DJ75" s="60"/>
      <c r="DK75" s="60"/>
      <c r="DL75" s="60"/>
      <c r="DM75" s="60"/>
      <c r="DN75" s="60"/>
      <c r="DO75" s="60"/>
      <c r="DP75" s="60"/>
      <c r="DQ75" s="60"/>
      <c r="DR75" s="60"/>
      <c r="DS75" s="60"/>
      <c r="DT75" s="60"/>
      <c r="DU75" s="60"/>
      <c r="DV75" s="60"/>
      <c r="DW75" s="60"/>
      <c r="DX75" s="60"/>
      <c r="DY75" s="60"/>
      <c r="DZ75" s="60"/>
      <c r="EA75" s="60"/>
      <c r="EB75" s="60"/>
      <c r="EC75" s="60"/>
      <c r="ED75" s="60"/>
      <c r="EE75" s="60"/>
      <c r="EF75" s="60"/>
      <c r="EG75" s="60"/>
      <c r="EH75" s="60"/>
      <c r="EI75" s="60"/>
      <c r="EJ75" s="60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</row>
    <row r="76" spans="1:186" s="8" customFormat="1" ht="20.100000000000001" customHeight="1" x14ac:dyDescent="0.3">
      <c r="A76" s="20" t="s">
        <v>81</v>
      </c>
      <c r="B76" s="72">
        <v>62.84</v>
      </c>
      <c r="C76" s="27" t="s">
        <v>86</v>
      </c>
      <c r="D76" s="30"/>
      <c r="E76" s="33">
        <f t="shared" si="8"/>
        <v>0</v>
      </c>
      <c r="F76" s="39">
        <v>0</v>
      </c>
      <c r="G76" s="44">
        <v>0</v>
      </c>
      <c r="H76" s="39">
        <f t="shared" si="7"/>
        <v>0</v>
      </c>
      <c r="I76" s="36">
        <f t="shared" si="7"/>
        <v>0</v>
      </c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>
        <v>2</v>
      </c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7">
        <f t="shared" si="9"/>
        <v>2</v>
      </c>
      <c r="AO76" s="67">
        <f t="shared" si="10"/>
        <v>0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0"/>
      <c r="BM76" s="60"/>
      <c r="BN76" s="60"/>
      <c r="BO76" s="60"/>
      <c r="BP76" s="60"/>
      <c r="BQ76" s="60"/>
      <c r="BR76" s="60"/>
      <c r="BS76" s="60"/>
      <c r="BT76" s="60"/>
      <c r="BU76" s="60"/>
      <c r="BV76" s="60"/>
      <c r="BW76" s="60"/>
      <c r="BX76" s="60"/>
      <c r="BY76" s="60"/>
      <c r="BZ76" s="60"/>
      <c r="CA76" s="60"/>
      <c r="CB76" s="60"/>
      <c r="CC76" s="60"/>
      <c r="CD76" s="60"/>
      <c r="CE76" s="60"/>
      <c r="CF76" s="60"/>
      <c r="CG76" s="60"/>
      <c r="CH76" s="60"/>
      <c r="CI76" s="60"/>
      <c r="CJ76" s="60"/>
      <c r="CK76" s="60"/>
      <c r="CL76" s="60"/>
      <c r="CM76" s="60"/>
      <c r="CN76" s="60"/>
      <c r="CO76" s="60"/>
      <c r="CP76" s="60"/>
      <c r="CQ76" s="60"/>
      <c r="CR76" s="60"/>
      <c r="CS76" s="60"/>
      <c r="CT76" s="60"/>
      <c r="CU76" s="60"/>
      <c r="CV76" s="60"/>
      <c r="CW76" s="60"/>
      <c r="CX76" s="60"/>
      <c r="CY76" s="60"/>
      <c r="CZ76" s="60"/>
      <c r="DA76" s="60"/>
      <c r="DB76" s="60"/>
      <c r="DC76" s="60"/>
      <c r="DD76" s="60"/>
      <c r="DE76" s="60"/>
      <c r="DF76" s="60"/>
      <c r="DG76" s="60"/>
      <c r="DH76" s="60"/>
      <c r="DI76" s="60"/>
      <c r="DJ76" s="60"/>
      <c r="DK76" s="60"/>
      <c r="DL76" s="60"/>
      <c r="DM76" s="60"/>
      <c r="DN76" s="60"/>
      <c r="DO76" s="60"/>
      <c r="DP76" s="60"/>
      <c r="DQ76" s="60"/>
      <c r="DR76" s="60"/>
      <c r="DS76" s="60"/>
      <c r="DT76" s="60"/>
      <c r="DU76" s="60"/>
      <c r="DV76" s="60"/>
      <c r="DW76" s="60"/>
      <c r="DX76" s="60"/>
      <c r="DY76" s="60"/>
      <c r="DZ76" s="60"/>
      <c r="EA76" s="60"/>
      <c r="EB76" s="60"/>
      <c r="EC76" s="60"/>
      <c r="ED76" s="60"/>
      <c r="EE76" s="60"/>
      <c r="EF76" s="60"/>
      <c r="EG76" s="60"/>
      <c r="EH76" s="60"/>
      <c r="EI76" s="60"/>
      <c r="EJ76" s="60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</row>
    <row r="77" spans="1:186" s="8" customFormat="1" ht="20.100000000000001" customHeight="1" x14ac:dyDescent="0.3">
      <c r="A77" s="20" t="s">
        <v>82</v>
      </c>
      <c r="B77" s="72">
        <v>99.96</v>
      </c>
      <c r="C77" s="27" t="s">
        <v>86</v>
      </c>
      <c r="D77" s="30"/>
      <c r="E77" s="33">
        <f t="shared" si="8"/>
        <v>0</v>
      </c>
      <c r="F77" s="39">
        <v>0</v>
      </c>
      <c r="G77" s="44">
        <v>0</v>
      </c>
      <c r="H77" s="39">
        <f t="shared" si="7"/>
        <v>0</v>
      </c>
      <c r="I77" s="36">
        <f t="shared" si="7"/>
        <v>0</v>
      </c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7">
        <f t="shared" si="9"/>
        <v>0</v>
      </c>
      <c r="AO77" s="67">
        <f t="shared" si="10"/>
        <v>0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0"/>
      <c r="BM77" s="60"/>
      <c r="BN77" s="60"/>
      <c r="BO77" s="60"/>
      <c r="BP77" s="60"/>
      <c r="BQ77" s="60"/>
      <c r="BR77" s="60"/>
      <c r="BS77" s="60"/>
      <c r="BT77" s="60"/>
      <c r="BU77" s="60"/>
      <c r="BV77" s="60"/>
      <c r="BW77" s="60"/>
      <c r="BX77" s="60"/>
      <c r="BY77" s="60"/>
      <c r="BZ77" s="60"/>
      <c r="CA77" s="60"/>
      <c r="CB77" s="60"/>
      <c r="CC77" s="60"/>
      <c r="CD77" s="60"/>
      <c r="CE77" s="60"/>
      <c r="CF77" s="60"/>
      <c r="CG77" s="60"/>
      <c r="CH77" s="60"/>
      <c r="CI77" s="60"/>
      <c r="CJ77" s="60"/>
      <c r="CK77" s="60"/>
      <c r="CL77" s="60"/>
      <c r="CM77" s="60"/>
      <c r="CN77" s="60"/>
      <c r="CO77" s="60"/>
      <c r="CP77" s="60"/>
      <c r="CQ77" s="60"/>
      <c r="CR77" s="60"/>
      <c r="CS77" s="60"/>
      <c r="CT77" s="60"/>
      <c r="CU77" s="60"/>
      <c r="CV77" s="60"/>
      <c r="CW77" s="60"/>
      <c r="CX77" s="60"/>
      <c r="CY77" s="60"/>
      <c r="CZ77" s="60"/>
      <c r="DA77" s="60"/>
      <c r="DB77" s="60"/>
      <c r="DC77" s="60"/>
      <c r="DD77" s="60"/>
      <c r="DE77" s="60"/>
      <c r="DF77" s="60"/>
      <c r="DG77" s="60"/>
      <c r="DH77" s="60"/>
      <c r="DI77" s="60"/>
      <c r="DJ77" s="60"/>
      <c r="DK77" s="60"/>
      <c r="DL77" s="60"/>
      <c r="DM77" s="60"/>
      <c r="DN77" s="60"/>
      <c r="DO77" s="60"/>
      <c r="DP77" s="60"/>
      <c r="DQ77" s="60"/>
      <c r="DR77" s="60"/>
      <c r="DS77" s="60"/>
      <c r="DT77" s="60"/>
      <c r="DU77" s="60"/>
      <c r="DV77" s="60"/>
      <c r="DW77" s="60"/>
      <c r="DX77" s="60"/>
      <c r="DY77" s="60"/>
      <c r="DZ77" s="60"/>
      <c r="EA77" s="60"/>
      <c r="EB77" s="60"/>
      <c r="EC77" s="60"/>
      <c r="ED77" s="60"/>
      <c r="EE77" s="60"/>
      <c r="EF77" s="60"/>
      <c r="EG77" s="60"/>
      <c r="EH77" s="60"/>
      <c r="EI77" s="60"/>
      <c r="EJ77" s="60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</row>
    <row r="78" spans="1:186" s="8" customFormat="1" ht="20.100000000000001" customHeight="1" x14ac:dyDescent="0.3">
      <c r="A78" s="20" t="s">
        <v>83</v>
      </c>
      <c r="B78" s="72">
        <v>48.23</v>
      </c>
      <c r="C78" s="27" t="s">
        <v>87</v>
      </c>
      <c r="D78" s="30"/>
      <c r="E78" s="33">
        <f t="shared" si="8"/>
        <v>0</v>
      </c>
      <c r="F78" s="39">
        <v>0</v>
      </c>
      <c r="G78" s="44">
        <v>0</v>
      </c>
      <c r="H78" s="39">
        <f t="shared" si="7"/>
        <v>0</v>
      </c>
      <c r="I78" s="36">
        <f t="shared" si="7"/>
        <v>0</v>
      </c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7">
        <f t="shared" si="9"/>
        <v>0</v>
      </c>
      <c r="AO78" s="67">
        <f t="shared" si="10"/>
        <v>0</v>
      </c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0"/>
      <c r="BM78" s="60"/>
      <c r="BN78" s="60"/>
      <c r="BO78" s="60"/>
      <c r="BP78" s="60"/>
      <c r="BQ78" s="60"/>
      <c r="BR78" s="60"/>
      <c r="BS78" s="60"/>
      <c r="BT78" s="60"/>
      <c r="BU78" s="60"/>
      <c r="BV78" s="60"/>
      <c r="BW78" s="60"/>
      <c r="BX78" s="60"/>
      <c r="BY78" s="60"/>
      <c r="BZ78" s="60"/>
      <c r="CA78" s="60"/>
      <c r="CB78" s="60"/>
      <c r="CC78" s="60"/>
      <c r="CD78" s="60"/>
      <c r="CE78" s="60"/>
      <c r="CF78" s="60"/>
      <c r="CG78" s="60"/>
      <c r="CH78" s="60"/>
      <c r="CI78" s="60"/>
      <c r="CJ78" s="60"/>
      <c r="CK78" s="60"/>
      <c r="CL78" s="60"/>
      <c r="CM78" s="60"/>
      <c r="CN78" s="60"/>
      <c r="CO78" s="60"/>
      <c r="CP78" s="60"/>
      <c r="CQ78" s="60"/>
      <c r="CR78" s="60"/>
      <c r="CS78" s="60"/>
      <c r="CT78" s="60"/>
      <c r="CU78" s="60"/>
      <c r="CV78" s="60"/>
      <c r="CW78" s="60"/>
      <c r="CX78" s="60"/>
      <c r="CY78" s="60"/>
      <c r="CZ78" s="60"/>
      <c r="DA78" s="60"/>
      <c r="DB78" s="60"/>
      <c r="DC78" s="60"/>
      <c r="DD78" s="60"/>
      <c r="DE78" s="60"/>
      <c r="DF78" s="60"/>
      <c r="DG78" s="60"/>
      <c r="DH78" s="60"/>
      <c r="DI78" s="60"/>
      <c r="DJ78" s="60"/>
      <c r="DK78" s="60"/>
      <c r="DL78" s="60"/>
      <c r="DM78" s="60"/>
      <c r="DN78" s="60"/>
      <c r="DO78" s="60"/>
      <c r="DP78" s="60"/>
      <c r="DQ78" s="60"/>
      <c r="DR78" s="60"/>
      <c r="DS78" s="60"/>
      <c r="DT78" s="60"/>
      <c r="DU78" s="60"/>
      <c r="DV78" s="60"/>
      <c r="DW78" s="60"/>
      <c r="DX78" s="60"/>
      <c r="DY78" s="60"/>
      <c r="DZ78" s="60"/>
      <c r="EA78" s="60"/>
      <c r="EB78" s="60"/>
      <c r="EC78" s="60"/>
      <c r="ED78" s="60"/>
      <c r="EE78" s="60"/>
      <c r="EF78" s="60"/>
      <c r="EG78" s="60"/>
      <c r="EH78" s="60"/>
      <c r="EI78" s="60"/>
      <c r="EJ78" s="60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</row>
    <row r="79" spans="1:186" s="8" customFormat="1" ht="20.100000000000001" customHeight="1" x14ac:dyDescent="0.3">
      <c r="A79" s="69" t="s">
        <v>84</v>
      </c>
      <c r="B79" s="72">
        <v>73.38</v>
      </c>
      <c r="C79" s="27" t="s">
        <v>87</v>
      </c>
      <c r="D79" s="30"/>
      <c r="E79" s="33">
        <f t="shared" si="8"/>
        <v>0</v>
      </c>
      <c r="F79" s="39">
        <v>0</v>
      </c>
      <c r="G79" s="44">
        <v>0</v>
      </c>
      <c r="H79" s="39">
        <f t="shared" si="7"/>
        <v>0</v>
      </c>
      <c r="I79" s="36">
        <f t="shared" si="7"/>
        <v>0</v>
      </c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7">
        <f t="shared" si="9"/>
        <v>0</v>
      </c>
      <c r="AO79" s="67">
        <f t="shared" si="10"/>
        <v>0</v>
      </c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0"/>
      <c r="BM79" s="60"/>
      <c r="BN79" s="60"/>
      <c r="BO79" s="60"/>
      <c r="BP79" s="60"/>
      <c r="BQ79" s="60"/>
      <c r="BR79" s="60"/>
      <c r="BS79" s="60"/>
      <c r="BT79" s="60"/>
      <c r="BU79" s="60"/>
      <c r="BV79" s="60"/>
      <c r="BW79" s="60"/>
      <c r="BX79" s="60"/>
      <c r="BY79" s="60"/>
      <c r="BZ79" s="60"/>
      <c r="CA79" s="60"/>
      <c r="CB79" s="60"/>
      <c r="CC79" s="60"/>
      <c r="CD79" s="60"/>
      <c r="CE79" s="60"/>
      <c r="CF79" s="60"/>
      <c r="CG79" s="60"/>
      <c r="CH79" s="60"/>
      <c r="CI79" s="60"/>
      <c r="CJ79" s="60"/>
      <c r="CK79" s="60"/>
      <c r="CL79" s="60"/>
      <c r="CM79" s="60"/>
      <c r="CN79" s="60"/>
      <c r="CO79" s="60"/>
      <c r="CP79" s="60"/>
      <c r="CQ79" s="60"/>
      <c r="CR79" s="60"/>
      <c r="CS79" s="60"/>
      <c r="CT79" s="60"/>
      <c r="CU79" s="60"/>
      <c r="CV79" s="60"/>
      <c r="CW79" s="60"/>
      <c r="CX79" s="60"/>
      <c r="CY79" s="60"/>
      <c r="CZ79" s="60"/>
      <c r="DA79" s="60"/>
      <c r="DB79" s="60"/>
      <c r="DC79" s="60"/>
      <c r="DD79" s="60"/>
      <c r="DE79" s="60"/>
      <c r="DF79" s="60"/>
      <c r="DG79" s="60"/>
      <c r="DH79" s="60"/>
      <c r="DI79" s="60"/>
      <c r="DJ79" s="60"/>
      <c r="DK79" s="60"/>
      <c r="DL79" s="60"/>
      <c r="DM79" s="60"/>
      <c r="DN79" s="60"/>
      <c r="DO79" s="60"/>
      <c r="DP79" s="60"/>
      <c r="DQ79" s="60"/>
      <c r="DR79" s="60"/>
      <c r="DS79" s="60"/>
      <c r="DT79" s="60"/>
      <c r="DU79" s="60"/>
      <c r="DV79" s="60"/>
      <c r="DW79" s="60"/>
      <c r="DX79" s="60"/>
      <c r="DY79" s="60"/>
      <c r="DZ79" s="60"/>
      <c r="EA79" s="60"/>
      <c r="EB79" s="60"/>
      <c r="EC79" s="60"/>
      <c r="ED79" s="60"/>
      <c r="EE79" s="60"/>
      <c r="EF79" s="60"/>
      <c r="EG79" s="60"/>
      <c r="EH79" s="60"/>
      <c r="EI79" s="60"/>
      <c r="EJ79" s="60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</row>
    <row r="80" spans="1:186" s="8" customFormat="1" ht="20.100000000000001" customHeight="1" thickBot="1" x14ac:dyDescent="0.35">
      <c r="A80" s="24" t="s">
        <v>85</v>
      </c>
      <c r="B80" s="73">
        <v>104.84</v>
      </c>
      <c r="C80" s="28" t="s">
        <v>87</v>
      </c>
      <c r="D80" s="31"/>
      <c r="E80" s="34">
        <f t="shared" si="8"/>
        <v>0</v>
      </c>
      <c r="F80" s="40">
        <v>0</v>
      </c>
      <c r="G80" s="46">
        <v>0</v>
      </c>
      <c r="H80" s="40">
        <f t="shared" si="7"/>
        <v>0</v>
      </c>
      <c r="I80" s="37">
        <f t="shared" si="7"/>
        <v>0</v>
      </c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7">
        <f t="shared" si="9"/>
        <v>0</v>
      </c>
      <c r="AO80" s="67">
        <f t="shared" si="10"/>
        <v>0</v>
      </c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0"/>
      <c r="BM80" s="60"/>
      <c r="BN80" s="60"/>
      <c r="BO80" s="60"/>
      <c r="BP80" s="60"/>
      <c r="BQ80" s="60"/>
      <c r="BR80" s="60"/>
      <c r="BS80" s="60"/>
      <c r="BT80" s="60"/>
      <c r="BU80" s="60"/>
      <c r="BV80" s="60"/>
      <c r="BW80" s="60"/>
      <c r="BX80" s="60"/>
      <c r="BY80" s="60"/>
      <c r="BZ80" s="60"/>
      <c r="CA80" s="60"/>
      <c r="CB80" s="60"/>
      <c r="CC80" s="60"/>
      <c r="CD80" s="60"/>
      <c r="CE80" s="60"/>
      <c r="CF80" s="60"/>
      <c r="CG80" s="60"/>
      <c r="CH80" s="60"/>
      <c r="CI80" s="60"/>
      <c r="CJ80" s="60"/>
      <c r="CK80" s="60"/>
      <c r="CL80" s="60"/>
      <c r="CM80" s="60"/>
      <c r="CN80" s="60"/>
      <c r="CO80" s="60"/>
      <c r="CP80" s="60"/>
      <c r="CQ80" s="60"/>
      <c r="CR80" s="60"/>
      <c r="CS80" s="60"/>
      <c r="CT80" s="60"/>
      <c r="CU80" s="60"/>
      <c r="CV80" s="60"/>
      <c r="CW80" s="60"/>
      <c r="CX80" s="60"/>
      <c r="CY80" s="60"/>
      <c r="CZ80" s="60"/>
      <c r="DA80" s="60"/>
      <c r="DB80" s="60"/>
      <c r="DC80" s="60"/>
      <c r="DD80" s="60"/>
      <c r="DE80" s="60"/>
      <c r="DF80" s="60"/>
      <c r="DG80" s="60"/>
      <c r="DH80" s="60"/>
      <c r="DI80" s="60"/>
      <c r="DJ80" s="60"/>
      <c r="DK80" s="60"/>
      <c r="DL80" s="60"/>
      <c r="DM80" s="60"/>
      <c r="DN80" s="60"/>
      <c r="DO80" s="60"/>
      <c r="DP80" s="60"/>
      <c r="DQ80" s="60"/>
      <c r="DR80" s="60"/>
      <c r="DS80" s="60"/>
      <c r="DT80" s="60"/>
      <c r="DU80" s="60"/>
      <c r="DV80" s="60"/>
      <c r="DW80" s="60"/>
      <c r="DX80" s="60"/>
      <c r="DY80" s="60"/>
      <c r="DZ80" s="60"/>
      <c r="EA80" s="60"/>
      <c r="EB80" s="60"/>
      <c r="EC80" s="60"/>
      <c r="ED80" s="60"/>
      <c r="EE80" s="60"/>
      <c r="EF80" s="60"/>
      <c r="EG80" s="60"/>
      <c r="EH80" s="60"/>
      <c r="EI80" s="60"/>
      <c r="EJ80" s="60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</row>
    <row r="81" spans="1:186" ht="41.25" customHeight="1" thickBot="1" x14ac:dyDescent="0.35">
      <c r="A81" s="70" t="s">
        <v>21</v>
      </c>
      <c r="B81" s="56"/>
      <c r="C81" s="56"/>
      <c r="D81" s="56"/>
      <c r="E81" s="56"/>
      <c r="F81" s="56"/>
      <c r="G81" s="57"/>
      <c r="H81" s="41">
        <f>SUM(H5:H80)</f>
        <v>0</v>
      </c>
      <c r="I81" s="47">
        <f>SUM(I5:I80)</f>
        <v>0</v>
      </c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6"/>
      <c r="AO81" s="66"/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60"/>
      <c r="BI81" s="60"/>
      <c r="BJ81" s="60"/>
      <c r="BK81" s="60"/>
      <c r="BL81" s="60"/>
      <c r="BM81" s="60"/>
      <c r="BN81" s="60"/>
      <c r="BO81" s="60"/>
      <c r="BP81" s="60"/>
      <c r="BQ81" s="60"/>
      <c r="BR81" s="60"/>
      <c r="BS81" s="60"/>
      <c r="BT81" s="60"/>
      <c r="BU81" s="60"/>
      <c r="BV81" s="60"/>
      <c r="BW81" s="60"/>
      <c r="BX81" s="60"/>
      <c r="BY81" s="60"/>
      <c r="BZ81" s="60"/>
      <c r="CA81" s="60"/>
      <c r="CB81" s="60"/>
      <c r="CC81" s="60"/>
      <c r="CD81" s="60"/>
      <c r="CE81" s="60"/>
      <c r="CF81" s="60"/>
      <c r="CG81" s="60"/>
      <c r="CH81" s="60"/>
      <c r="CI81" s="60"/>
      <c r="CJ81" s="60"/>
      <c r="CK81" s="60"/>
      <c r="CL81" s="60"/>
      <c r="CM81" s="60"/>
      <c r="CN81" s="60"/>
      <c r="CO81" s="60"/>
      <c r="CP81" s="60"/>
      <c r="CQ81" s="60"/>
      <c r="CR81" s="60"/>
      <c r="CS81" s="60"/>
      <c r="CT81" s="60"/>
      <c r="CU81" s="60"/>
      <c r="CV81" s="60"/>
      <c r="CW81" s="60"/>
      <c r="CX81" s="60"/>
      <c r="CY81" s="60"/>
      <c r="CZ81" s="60"/>
      <c r="DA81" s="60"/>
      <c r="DB81" s="60"/>
      <c r="DC81" s="60"/>
      <c r="DD81" s="60"/>
      <c r="DE81" s="60"/>
      <c r="DF81" s="60"/>
      <c r="DG81" s="60"/>
      <c r="DH81" s="60"/>
      <c r="DI81" s="60"/>
      <c r="DJ81" s="60"/>
      <c r="DK81" s="60"/>
      <c r="DL81" s="60"/>
      <c r="DM81" s="60"/>
      <c r="DN81" s="60"/>
      <c r="DO81" s="60"/>
      <c r="DP81" s="60"/>
      <c r="DQ81" s="60"/>
      <c r="DR81" s="60"/>
      <c r="DS81" s="60"/>
      <c r="DT81" s="60"/>
      <c r="DU81" s="60"/>
      <c r="DV81" s="60"/>
      <c r="DW81" s="60"/>
      <c r="DX81" s="60"/>
      <c r="DY81" s="60"/>
      <c r="DZ81" s="60"/>
      <c r="EA81" s="60"/>
      <c r="EB81" s="60"/>
      <c r="EC81" s="60"/>
      <c r="ED81" s="60"/>
      <c r="EE81" s="60"/>
      <c r="EF81" s="60"/>
      <c r="EG81" s="60"/>
      <c r="EH81" s="60"/>
      <c r="EI81" s="60"/>
      <c r="EJ81" s="60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</row>
    <row r="82" spans="1:186" ht="18.600000000000001" thickBot="1" x14ac:dyDescent="0.35">
      <c r="B82"/>
      <c r="C82"/>
      <c r="D82"/>
      <c r="E82"/>
      <c r="H82" s="15" t="s">
        <v>17</v>
      </c>
      <c r="I82" s="15" t="s">
        <v>18</v>
      </c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6"/>
      <c r="AO82" s="66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0"/>
      <c r="BM82" s="60"/>
      <c r="BN82" s="60"/>
      <c r="BO82" s="60"/>
      <c r="BP82" s="60"/>
      <c r="BQ82" s="60"/>
      <c r="BR82" s="60"/>
      <c r="BS82" s="60"/>
      <c r="BT82" s="60"/>
      <c r="BU82" s="60"/>
      <c r="BV82" s="60"/>
      <c r="BW82" s="60"/>
      <c r="BX82" s="60"/>
      <c r="BY82" s="60"/>
      <c r="BZ82" s="60"/>
      <c r="CA82" s="60"/>
      <c r="CB82" s="60"/>
      <c r="CC82" s="60"/>
      <c r="CD82" s="60"/>
      <c r="CE82" s="60"/>
      <c r="CF82" s="60"/>
      <c r="CG82" s="60"/>
      <c r="CH82" s="60"/>
      <c r="CI82" s="60"/>
      <c r="CJ82" s="60"/>
      <c r="CK82" s="60"/>
      <c r="CL82" s="60"/>
      <c r="CM82" s="60"/>
      <c r="CN82" s="60"/>
      <c r="CO82" s="60"/>
      <c r="CP82" s="60"/>
      <c r="CQ82" s="60"/>
      <c r="CR82" s="60"/>
      <c r="CS82" s="60"/>
      <c r="CT82" s="60"/>
      <c r="CU82" s="60"/>
      <c r="CV82" s="60"/>
      <c r="CW82" s="60"/>
      <c r="CX82" s="60"/>
      <c r="CY82" s="60"/>
      <c r="CZ82" s="60"/>
      <c r="DA82" s="60"/>
      <c r="DB82" s="60"/>
      <c r="DC82" s="60"/>
      <c r="DD82" s="60"/>
      <c r="DE82" s="60"/>
      <c r="DF82" s="60"/>
      <c r="DG82" s="60"/>
      <c r="DH82" s="60"/>
      <c r="DI82" s="60"/>
      <c r="DJ82" s="60"/>
      <c r="DK82" s="60"/>
      <c r="DL82" s="60"/>
      <c r="DM82" s="60"/>
      <c r="DN82" s="60"/>
      <c r="DO82" s="60"/>
      <c r="DP82" s="60"/>
      <c r="DQ82" s="60"/>
      <c r="DR82" s="60"/>
      <c r="DS82" s="60"/>
      <c r="DT82" s="60"/>
      <c r="DU82" s="60"/>
      <c r="DV82" s="60"/>
      <c r="DW82" s="60"/>
      <c r="DX82" s="60"/>
      <c r="DY82" s="60"/>
      <c r="DZ82" s="60"/>
      <c r="EA82" s="60"/>
      <c r="EB82" s="60"/>
      <c r="EC82" s="60"/>
      <c r="ED82" s="60"/>
      <c r="EE82" s="60"/>
      <c r="EF82" s="60"/>
      <c r="EG82" s="60"/>
      <c r="EH82" s="60"/>
      <c r="EI82" s="60"/>
      <c r="EJ82" s="60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</row>
    <row r="83" spans="1:186" ht="45" customHeight="1" x14ac:dyDescent="0.3">
      <c r="A83" s="82" t="s">
        <v>19</v>
      </c>
      <c r="B83" s="82"/>
      <c r="C83" s="82"/>
      <c r="D83" s="82"/>
      <c r="E83" s="82"/>
      <c r="F83" s="82"/>
      <c r="G83" s="82"/>
      <c r="H83" s="82"/>
      <c r="I83" s="82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6"/>
      <c r="AO83" s="66"/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0"/>
      <c r="BL83" s="60"/>
      <c r="BM83" s="60"/>
      <c r="BN83" s="60"/>
      <c r="BO83" s="60"/>
      <c r="BP83" s="60"/>
      <c r="BQ83" s="60"/>
      <c r="BR83" s="60"/>
      <c r="BS83" s="60"/>
      <c r="BT83" s="60"/>
      <c r="BU83" s="60"/>
      <c r="BV83" s="60"/>
      <c r="BW83" s="60"/>
      <c r="BX83" s="60"/>
      <c r="BY83" s="60"/>
      <c r="BZ83" s="60"/>
      <c r="CA83" s="60"/>
      <c r="CB83" s="60"/>
      <c r="CC83" s="60"/>
      <c r="CD83" s="60"/>
      <c r="CE83" s="60"/>
      <c r="CF83" s="60"/>
      <c r="CG83" s="60"/>
      <c r="CH83" s="60"/>
      <c r="CI83" s="60"/>
      <c r="CJ83" s="60"/>
      <c r="CK83" s="60"/>
      <c r="CL83" s="60"/>
      <c r="CM83" s="60"/>
      <c r="CN83" s="60"/>
      <c r="CO83" s="60"/>
      <c r="CP83" s="60"/>
      <c r="CQ83" s="60"/>
      <c r="CR83" s="60"/>
      <c r="CS83" s="60"/>
      <c r="CT83" s="60"/>
      <c r="CU83" s="60"/>
      <c r="CV83" s="60"/>
      <c r="CW83" s="60"/>
      <c r="CX83" s="60"/>
      <c r="CY83" s="60"/>
      <c r="CZ83" s="60"/>
      <c r="DA83" s="60"/>
      <c r="DB83" s="60"/>
      <c r="DC83" s="60"/>
      <c r="DD83" s="60"/>
      <c r="DE83" s="60"/>
      <c r="DF83" s="60"/>
      <c r="DG83" s="60"/>
      <c r="DH83" s="60"/>
      <c r="DI83" s="60"/>
      <c r="DJ83" s="60"/>
      <c r="DK83" s="60"/>
      <c r="DL83" s="60"/>
      <c r="DM83" s="60"/>
      <c r="DN83" s="60"/>
      <c r="DO83" s="60"/>
      <c r="DP83" s="60"/>
      <c r="DQ83" s="60"/>
      <c r="DR83" s="60"/>
      <c r="DS83" s="60"/>
      <c r="DT83" s="60"/>
      <c r="DU83" s="60"/>
      <c r="DV83" s="60"/>
      <c r="DW83" s="60"/>
      <c r="DX83" s="60"/>
      <c r="DY83" s="60"/>
      <c r="DZ83" s="60"/>
      <c r="EA83" s="60"/>
      <c r="EB83" s="60"/>
      <c r="EC83" s="60"/>
      <c r="ED83" s="60"/>
      <c r="EE83" s="60"/>
      <c r="EF83" s="60"/>
      <c r="EG83" s="60"/>
      <c r="EH83" s="60"/>
      <c r="EI83" s="60"/>
      <c r="EJ83" s="60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</row>
    <row r="84" spans="1:186" x14ac:dyDescent="0.35">
      <c r="B84"/>
      <c r="C84"/>
      <c r="D84"/>
      <c r="E84"/>
      <c r="F84" s="16"/>
      <c r="G84" s="16"/>
      <c r="H84" s="16"/>
      <c r="I84" s="16"/>
      <c r="J84"/>
      <c r="K84"/>
      <c r="L84"/>
      <c r="M84"/>
      <c r="N84"/>
      <c r="O84"/>
      <c r="P84"/>
      <c r="Q84"/>
    </row>
    <row r="85" spans="1:186" x14ac:dyDescent="0.35">
      <c r="A85" t="s">
        <v>20</v>
      </c>
      <c r="B85"/>
      <c r="C85"/>
      <c r="D85"/>
      <c r="E85"/>
      <c r="I85" s="16"/>
      <c r="J85"/>
      <c r="K85"/>
      <c r="L85"/>
      <c r="M85"/>
      <c r="N85"/>
      <c r="O85"/>
      <c r="P85"/>
      <c r="Q85"/>
    </row>
  </sheetData>
  <mergeCells count="4">
    <mergeCell ref="A1:I1"/>
    <mergeCell ref="A2:I2"/>
    <mergeCell ref="B4:C4"/>
    <mergeCell ref="A83:I83"/>
  </mergeCells>
  <printOptions horizontalCentered="1" verticalCentered="1"/>
  <pageMargins left="0" right="0" top="0" bottom="0" header="0" footer="0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10" workbookViewId="0">
      <selection activeCell="A2" sqref="A2:G2"/>
    </sheetView>
  </sheetViews>
  <sheetFormatPr baseColWidth="10" defaultRowHeight="14.4" x14ac:dyDescent="0.3"/>
  <cols>
    <col min="1" max="1" width="20.44140625" customWidth="1"/>
    <col min="4" max="4" width="23.5546875" customWidth="1"/>
    <col min="5" max="5" width="18.88671875" customWidth="1"/>
    <col min="6" max="6" width="21.88671875" bestFit="1" customWidth="1"/>
    <col min="7" max="7" width="19" customWidth="1"/>
  </cols>
  <sheetData>
    <row r="1" spans="1:7" ht="17.399999999999999" x14ac:dyDescent="0.3">
      <c r="A1" s="74" t="s">
        <v>127</v>
      </c>
      <c r="B1" s="75"/>
      <c r="C1" s="75"/>
      <c r="D1" s="75"/>
      <c r="E1" s="75"/>
      <c r="F1" s="75"/>
      <c r="G1" s="76"/>
    </row>
    <row r="2" spans="1:7" ht="18" thickBot="1" x14ac:dyDescent="0.35">
      <c r="A2" s="77" t="s">
        <v>109</v>
      </c>
      <c r="B2" s="78"/>
      <c r="C2" s="78"/>
      <c r="D2" s="78"/>
      <c r="E2" s="78"/>
      <c r="F2" s="78"/>
      <c r="G2" s="79"/>
    </row>
    <row r="5" spans="1:7" ht="78.599999999999994" customHeight="1" x14ac:dyDescent="0.3">
      <c r="A5" s="83"/>
      <c r="B5" s="84" t="s">
        <v>110</v>
      </c>
      <c r="C5" s="85" t="s">
        <v>111</v>
      </c>
      <c r="D5" s="86" t="s">
        <v>112</v>
      </c>
      <c r="E5" s="86" t="s">
        <v>113</v>
      </c>
      <c r="F5" s="86" t="s">
        <v>114</v>
      </c>
      <c r="G5" s="87" t="s">
        <v>115</v>
      </c>
    </row>
    <row r="6" spans="1:7" x14ac:dyDescent="0.3">
      <c r="A6" s="88" t="s">
        <v>116</v>
      </c>
      <c r="B6" s="89">
        <v>1006.5</v>
      </c>
      <c r="C6" s="89">
        <v>36.450000000000003</v>
      </c>
      <c r="D6" s="86" t="s">
        <v>117</v>
      </c>
      <c r="E6" s="90"/>
      <c r="F6" s="91">
        <f>SUM(E6:E9)</f>
        <v>0</v>
      </c>
      <c r="G6" s="92">
        <f>F6*B6</f>
        <v>0</v>
      </c>
    </row>
    <row r="7" spans="1:7" x14ac:dyDescent="0.3">
      <c r="A7" s="88"/>
      <c r="B7" s="93"/>
      <c r="C7" s="93"/>
      <c r="D7" s="86" t="s">
        <v>118</v>
      </c>
      <c r="E7" s="90"/>
      <c r="F7" s="94"/>
      <c r="G7" s="95"/>
    </row>
    <row r="8" spans="1:7" x14ac:dyDescent="0.3">
      <c r="A8" s="88"/>
      <c r="B8" s="93"/>
      <c r="C8" s="93"/>
      <c r="D8" s="86" t="s">
        <v>119</v>
      </c>
      <c r="E8" s="90"/>
      <c r="F8" s="94"/>
      <c r="G8" s="95"/>
    </row>
    <row r="9" spans="1:7" x14ac:dyDescent="0.3">
      <c r="A9" s="88"/>
      <c r="B9" s="93"/>
      <c r="C9" s="93"/>
      <c r="D9" s="86" t="s">
        <v>120</v>
      </c>
      <c r="E9" s="90"/>
      <c r="F9" s="94"/>
      <c r="G9" s="95"/>
    </row>
    <row r="10" spans="1:7" ht="91.8" customHeight="1" x14ac:dyDescent="0.3">
      <c r="A10" s="86" t="s">
        <v>121</v>
      </c>
      <c r="B10" s="88" t="s">
        <v>122</v>
      </c>
      <c r="C10" s="88"/>
      <c r="D10" s="88"/>
      <c r="E10" s="88"/>
      <c r="F10" s="88"/>
      <c r="G10" s="96">
        <f>'TOTALES MATERIALES COMPLEMENTAR'!H81</f>
        <v>0</v>
      </c>
    </row>
    <row r="11" spans="1:7" ht="99.6" customHeight="1" thickBot="1" x14ac:dyDescent="0.35">
      <c r="A11" s="97" t="s">
        <v>123</v>
      </c>
      <c r="B11" s="98"/>
      <c r="C11" s="98"/>
      <c r="D11" s="98"/>
      <c r="E11" s="98"/>
      <c r="F11" s="98"/>
      <c r="G11" s="99">
        <f>'TOTALES MATERIALES COMPLEMENTAR'!I81</f>
        <v>0</v>
      </c>
    </row>
    <row r="12" spans="1:7" ht="32.4" customHeight="1" x14ac:dyDescent="0.3">
      <c r="A12" s="100"/>
      <c r="B12" s="101" t="s">
        <v>126</v>
      </c>
      <c r="C12" s="102"/>
      <c r="D12" s="102"/>
      <c r="E12" s="102"/>
      <c r="F12" s="103"/>
      <c r="G12" s="104">
        <f>SUM(G6:G11)</f>
        <v>0</v>
      </c>
    </row>
    <row r="16" spans="1:7" x14ac:dyDescent="0.3">
      <c r="C16" t="s">
        <v>124</v>
      </c>
    </row>
    <row r="19" spans="3:3" x14ac:dyDescent="0.3">
      <c r="C19" t="s">
        <v>125</v>
      </c>
    </row>
  </sheetData>
  <mergeCells count="9">
    <mergeCell ref="B10:F11"/>
    <mergeCell ref="B12:F12"/>
    <mergeCell ref="A1:G1"/>
    <mergeCell ref="A2:G2"/>
    <mergeCell ref="A6:A9"/>
    <mergeCell ref="B6:B9"/>
    <mergeCell ref="C6:C9"/>
    <mergeCell ref="F6:F9"/>
    <mergeCell ref="G6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TOTALES MATERIALES COMPLEMENTAR</vt:lpstr>
      <vt:lpstr>TOTAL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2019-02-05T12:05:22Z</cp:lastPrinted>
  <dcterms:created xsi:type="dcterms:W3CDTF">2016-09-12T10:40:36Z</dcterms:created>
  <dcterms:modified xsi:type="dcterms:W3CDTF">2019-09-24T15:32:27Z</dcterms:modified>
</cp:coreProperties>
</file>