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696" yWindow="336" windowWidth="15672" windowHeight="7260"/>
  </bookViews>
  <sheets>
    <sheet name="TOTALES MATERIALES COMPLEMENTAR" sheetId="1" r:id="rId1"/>
  </sheets>
  <definedNames>
    <definedName name="_xlnm.Print_Area" localSheetId="0">'TOTALES MATERIALES COMPLEMENTAR'!$A$1:$P$22</definedName>
  </definedNames>
  <calcPr calcId="145621"/>
</workbook>
</file>

<file path=xl/calcChain.xml><?xml version="1.0" encoding="utf-8"?>
<calcChain xmlns="http://schemas.openxmlformats.org/spreadsheetml/2006/main">
  <c r="O7" i="1" l="1"/>
  <c r="O8" i="1"/>
  <c r="O9" i="1"/>
  <c r="O10" i="1"/>
  <c r="O11" i="1"/>
  <c r="O12" i="1"/>
  <c r="O13" i="1"/>
  <c r="O14" i="1"/>
  <c r="O15" i="1"/>
  <c r="O16" i="1"/>
  <c r="O17" i="1"/>
  <c r="O18" i="1"/>
  <c r="O6" i="1"/>
  <c r="N7" i="1"/>
  <c r="N8" i="1"/>
  <c r="N9" i="1"/>
  <c r="N10" i="1"/>
  <c r="N11" i="1"/>
  <c r="N12" i="1"/>
  <c r="N13" i="1"/>
  <c r="N14" i="1"/>
  <c r="N15" i="1"/>
  <c r="N16" i="1"/>
  <c r="N17" i="1"/>
  <c r="N18" i="1"/>
  <c r="N6" i="1"/>
  <c r="M18" i="1"/>
  <c r="M7" i="1"/>
  <c r="M8" i="1"/>
  <c r="M9" i="1"/>
  <c r="M10" i="1"/>
  <c r="M11" i="1"/>
  <c r="M12" i="1"/>
  <c r="M6" i="1"/>
  <c r="P13" i="1" l="1"/>
  <c r="P11" i="1" l="1"/>
  <c r="P12" i="1"/>
  <c r="P17" i="1"/>
  <c r="P14" i="1"/>
  <c r="P9" i="1"/>
  <c r="P15" i="1"/>
  <c r="P8" i="1"/>
  <c r="P7" i="1"/>
  <c r="P18" i="1"/>
  <c r="P10" i="1"/>
  <c r="P16" i="1"/>
  <c r="P6" i="1" l="1"/>
  <c r="P19" i="1" s="1"/>
</calcChain>
</file>

<file path=xl/sharedStrings.xml><?xml version="1.0" encoding="utf-8"?>
<sst xmlns="http://schemas.openxmlformats.org/spreadsheetml/2006/main" count="65" uniqueCount="42">
  <si>
    <t>CODIGO REF. 
IFEMA</t>
  </si>
  <si>
    <t>DESCRIPCIÓN DE EQUIPOS</t>
  </si>
  <si>
    <t>HORA</t>
  </si>
  <si>
    <t>DÍA</t>
  </si>
  <si>
    <t>SEMANA</t>
  </si>
  <si>
    <t>TOTAL</t>
  </si>
  <si>
    <t>CR01</t>
  </si>
  <si>
    <t>Carretilla contrapesada diésel 1.600 kg.</t>
  </si>
  <si>
    <t>CR02</t>
  </si>
  <si>
    <t>Carretilla contrapesada diésel 1.800 kg.</t>
  </si>
  <si>
    <t>CR03</t>
  </si>
  <si>
    <t>Carretilla contrapesada diésel 2.500 kg.</t>
  </si>
  <si>
    <t>CR04</t>
  </si>
  <si>
    <t>Carretilla contrapesada diésel 3.000 kg.</t>
  </si>
  <si>
    <t>CR05</t>
  </si>
  <si>
    <t>Carretilla contrapesada diésel 4.000 kg.</t>
  </si>
  <si>
    <t>CR06</t>
  </si>
  <si>
    <t>Carretilla contrapesada diésel 5.000 kg.</t>
  </si>
  <si>
    <t>CR07</t>
  </si>
  <si>
    <t>Traspaleta Eléctrica 2.000 Kg.</t>
  </si>
  <si>
    <t>CR08</t>
  </si>
  <si>
    <t>Plataforma de Tijera Eléctrica. Alt. Trabajo 8 m. Alt. Plataforma 6 m. Capacidad 230Kg.</t>
  </si>
  <si>
    <t>-</t>
  </si>
  <si>
    <t>CR09</t>
  </si>
  <si>
    <t>Plataforma de Tijera Diésel. Alt. Trabajo 12 m. Alt. Plataforma 10 m. Capacidad 450 Kg.</t>
  </si>
  <si>
    <t>CR10</t>
  </si>
  <si>
    <t>Plataforma de Brazo Articulado Eléctrica. Alt. Trabajo 12 m. Alt. Plataforma 10 m. Capacidad 230 Kg.</t>
  </si>
  <si>
    <t>CR11</t>
  </si>
  <si>
    <t>Plataforma de Brazo Diésel. Alt. Trabajo 16 m. Alt. Plataforma 14 m. Capacidad 230 Kg.</t>
  </si>
  <si>
    <t>CR12</t>
  </si>
  <si>
    <t>Manipulador Telescópico Diésel. Alt. Trabajo 17 m. Alt. Plataforma 15 m. Capacidad 3.500 Kg.</t>
  </si>
  <si>
    <t>CR13</t>
  </si>
  <si>
    <t>Alargaderas de horquillas (nota 1)</t>
  </si>
  <si>
    <t>ALQUILER CARRETILLAS Y PLATAFORMAS ELEVADORAS</t>
  </si>
  <si>
    <t>PRECIOS UNITARIOS MÁXIMOS IVA EXCLUIDO</t>
  </si>
  <si>
    <t>UNIDADES ESTIMADAS (2 AÑOS) (A)</t>
  </si>
  <si>
    <t>PRECIOS UNITARIOS OFERTADOS IVA EXCLUIDO (B)</t>
  </si>
  <si>
    <t>IMPORTE TOTAL OFERTADO IVA EXCLUIDO (2 AÑOS) (A) X (B)</t>
  </si>
  <si>
    <t>IMPORTE TOTAL OFERTADO IVA EXCLUIDO (incluir esta cifra en el ANEXO IX A OFERTA ECONÓMICA</t>
  </si>
  <si>
    <t>Firma del Represantante legal</t>
  </si>
  <si>
    <t>Cumplimentar en el archivo excel únicamente las celdas señaladas en amarillo, con los precios unitarios ofertados.</t>
  </si>
  <si>
    <t>ANEXO IX - B DETALLE DE PRECIOS UNITARIOS (INCLUIR EN SOBRE Nº 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</si>
</sst>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7" formatCode="#,##0.00\ &quot;€&quot;;\-#,##0.00\ &quot;€&quot;"/>
    <numFmt numFmtId="43" formatCode="_-* #,##0.00\ _€_-;\-* #,##0.00\ _€_-;_-* &quot;-&quot;??\ _€_-;_-@_-"/>
    <numFmt numFmtId="164" formatCode="#,##0.00_ ;\-#,##0.00\ 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3" fillId="0" borderId="0"/>
    <xf numFmtId="0" fontId="5" fillId="0" borderId="0"/>
    <xf numFmtId="43" fontId="7" fillId="0" borderId="0" applyFont="0" applyFill="0" applyBorder="0" applyAlignment="0" applyProtection="0"/>
  </cellStyleXfs>
  <cellXfs count="71">
    <xf numFmtId="0" fontId="0" fillId="0" borderId="0" xfId="0"/>
    <xf numFmtId="0" fontId="0" fillId="0" borderId="0" xfId="0" applyAlignment="1"/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 applyFill="1" applyBorder="1" applyAlignment="1">
      <alignment horizontal="centerContinuous" vertical="center" wrapText="1"/>
    </xf>
    <xf numFmtId="0" fontId="0" fillId="2" borderId="0" xfId="0" applyFill="1"/>
    <xf numFmtId="0" fontId="0" fillId="0" borderId="0" xfId="0" applyFill="1" applyAlignment="1"/>
    <xf numFmtId="0" fontId="6" fillId="0" borderId="0" xfId="0" applyFont="1"/>
    <xf numFmtId="0" fontId="6" fillId="0" borderId="0" xfId="0" applyFont="1" applyAlignment="1"/>
    <xf numFmtId="0" fontId="1" fillId="0" borderId="0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7" fontId="0" fillId="0" borderId="0" xfId="0" applyNumberFormat="1" applyBorder="1" applyAlignment="1">
      <alignment vertical="center"/>
    </xf>
    <xf numFmtId="7" fontId="0" fillId="0" borderId="11" xfId="0" applyNumberFormat="1" applyBorder="1" applyAlignment="1">
      <alignment vertical="center"/>
    </xf>
    <xf numFmtId="7" fontId="0" fillId="0" borderId="12" xfId="0" applyNumberFormat="1" applyBorder="1" applyAlignment="1">
      <alignment vertical="center"/>
    </xf>
    <xf numFmtId="7" fontId="0" fillId="0" borderId="13" xfId="0" applyNumberFormat="1" applyBorder="1" applyAlignment="1">
      <alignment vertical="center"/>
    </xf>
    <xf numFmtId="37" fontId="0" fillId="0" borderId="14" xfId="3" applyNumberFormat="1" applyFont="1" applyBorder="1" applyAlignment="1">
      <alignment vertical="center"/>
    </xf>
    <xf numFmtId="37" fontId="0" fillId="0" borderId="12" xfId="3" applyNumberFormat="1" applyFont="1" applyBorder="1" applyAlignment="1">
      <alignment vertical="center"/>
    </xf>
    <xf numFmtId="37" fontId="0" fillId="0" borderId="13" xfId="3" applyNumberFormat="1" applyFont="1" applyBorder="1" applyAlignment="1">
      <alignment horizontal="right" vertical="center"/>
    </xf>
    <xf numFmtId="7" fontId="1" fillId="0" borderId="13" xfId="0" applyNumberFormat="1" applyFont="1" applyBorder="1" applyAlignment="1">
      <alignment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left" vertical="center" indent="1"/>
    </xf>
    <xf numFmtId="7" fontId="0" fillId="0" borderId="16" xfId="0" applyNumberFormat="1" applyBorder="1" applyAlignment="1">
      <alignment vertical="center"/>
    </xf>
    <xf numFmtId="7" fontId="0" fillId="0" borderId="17" xfId="0" applyNumberFormat="1" applyBorder="1" applyAlignment="1">
      <alignment vertical="center"/>
    </xf>
    <xf numFmtId="7" fontId="0" fillId="0" borderId="18" xfId="0" applyNumberFormat="1" applyBorder="1" applyAlignment="1">
      <alignment vertical="center"/>
    </xf>
    <xf numFmtId="37" fontId="0" fillId="0" borderId="16" xfId="3" applyNumberFormat="1" applyFont="1" applyBorder="1" applyAlignment="1">
      <alignment vertical="center"/>
    </xf>
    <xf numFmtId="37" fontId="0" fillId="0" borderId="17" xfId="3" applyNumberFormat="1" applyFont="1" applyBorder="1" applyAlignment="1">
      <alignment vertical="center"/>
    </xf>
    <xf numFmtId="37" fontId="0" fillId="0" borderId="18" xfId="3" applyNumberFormat="1" applyFont="1" applyBorder="1" applyAlignment="1">
      <alignment vertical="center"/>
    </xf>
    <xf numFmtId="7" fontId="1" fillId="0" borderId="18" xfId="0" applyNumberFormat="1" applyFont="1" applyBorder="1" applyAlignment="1">
      <alignment vertical="center"/>
    </xf>
    <xf numFmtId="0" fontId="0" fillId="0" borderId="15" xfId="0" applyFill="1" applyBorder="1" applyAlignment="1">
      <alignment horizontal="left" vertical="center" indent="1"/>
    </xf>
    <xf numFmtId="37" fontId="0" fillId="0" borderId="17" xfId="3" applyNumberFormat="1" applyFont="1" applyBorder="1" applyAlignment="1">
      <alignment horizontal="right" vertical="center"/>
    </xf>
    <xf numFmtId="0" fontId="0" fillId="0" borderId="15" xfId="0" applyBorder="1" applyAlignment="1">
      <alignment horizontal="left" vertical="center" wrapText="1" indent="1"/>
    </xf>
    <xf numFmtId="7" fontId="0" fillId="0" borderId="16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 indent="1"/>
    </xf>
    <xf numFmtId="7" fontId="0" fillId="0" borderId="20" xfId="0" applyNumberFormat="1" applyBorder="1" applyAlignment="1">
      <alignment vertical="center"/>
    </xf>
    <xf numFmtId="7" fontId="0" fillId="0" borderId="21" xfId="0" applyNumberFormat="1" applyBorder="1" applyAlignment="1">
      <alignment vertical="center"/>
    </xf>
    <xf numFmtId="7" fontId="0" fillId="0" borderId="2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37" fontId="0" fillId="4" borderId="23" xfId="3" applyNumberFormat="1" applyFont="1" applyFill="1" applyBorder="1" applyAlignment="1">
      <alignment vertical="center"/>
    </xf>
    <xf numFmtId="7" fontId="0" fillId="4" borderId="16" xfId="0" applyNumberFormat="1" applyFill="1" applyBorder="1" applyAlignment="1">
      <alignment horizontal="center" vertical="center"/>
    </xf>
    <xf numFmtId="7" fontId="1" fillId="3" borderId="5" xfId="0" applyNumberFormat="1" applyFont="1" applyFill="1" applyBorder="1" applyAlignment="1">
      <alignment vertical="center"/>
    </xf>
    <xf numFmtId="37" fontId="0" fillId="4" borderId="25" xfId="3" applyNumberFormat="1" applyFont="1" applyFill="1" applyBorder="1" applyAlignment="1">
      <alignment vertical="center"/>
    </xf>
    <xf numFmtId="0" fontId="0" fillId="5" borderId="0" xfId="0" applyFill="1" applyBorder="1" applyAlignment="1">
      <alignment horizontal="left" vertical="center"/>
    </xf>
    <xf numFmtId="0" fontId="0" fillId="5" borderId="0" xfId="0" applyFill="1" applyAlignment="1">
      <alignment horizontal="right"/>
    </xf>
    <xf numFmtId="0" fontId="4" fillId="5" borderId="0" xfId="0" applyFont="1" applyFill="1"/>
    <xf numFmtId="0" fontId="0" fillId="5" borderId="0" xfId="0" applyFill="1"/>
    <xf numFmtId="0" fontId="2" fillId="0" borderId="24" xfId="0" applyFont="1" applyFill="1" applyBorder="1" applyAlignment="1">
      <alignment horizontal="centerContinuous" wrapText="1"/>
    </xf>
    <xf numFmtId="0" fontId="2" fillId="0" borderId="0" xfId="0" applyFont="1" applyFill="1" applyBorder="1" applyAlignment="1">
      <alignment horizontal="right" vertical="center" wrapText="1"/>
    </xf>
    <xf numFmtId="164" fontId="0" fillId="5" borderId="2" xfId="3" applyNumberFormat="1" applyFont="1" applyFill="1" applyBorder="1" applyAlignment="1" applyProtection="1">
      <alignment vertical="center" wrapText="1"/>
      <protection locked="0"/>
    </xf>
    <xf numFmtId="164" fontId="0" fillId="5" borderId="3" xfId="3" applyNumberFormat="1" applyFont="1" applyFill="1" applyBorder="1" applyAlignment="1" applyProtection="1">
      <alignment vertical="center" wrapText="1"/>
      <protection locked="0"/>
    </xf>
    <xf numFmtId="0" fontId="0" fillId="0" borderId="0" xfId="0" applyProtection="1">
      <protection locked="0"/>
    </xf>
    <xf numFmtId="0" fontId="2" fillId="0" borderId="24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37" fontId="1" fillId="0" borderId="26" xfId="0" applyNumberFormat="1" applyFont="1" applyBorder="1" applyAlignment="1">
      <alignment vertical="center"/>
    </xf>
    <xf numFmtId="37" fontId="1" fillId="0" borderId="3" xfId="0" applyNumberFormat="1" applyFont="1" applyBorder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8DCADB"/>
      <color rgb="FF90CCD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P24"/>
  <sheetViews>
    <sheetView tabSelected="1" zoomScale="85" zoomScaleNormal="85" workbookViewId="0">
      <selection activeCell="J26" sqref="J26"/>
    </sheetView>
  </sheetViews>
  <sheetFormatPr baseColWidth="10" defaultRowHeight="18" x14ac:dyDescent="0.35"/>
  <cols>
    <col min="1" max="1" width="12.33203125" customWidth="1"/>
    <col min="2" max="2" width="37.33203125" style="2" bestFit="1" customWidth="1"/>
    <col min="3" max="3" width="1.44140625" style="3" customWidth="1"/>
    <col min="4" max="6" width="11.44140625" style="5"/>
    <col min="14" max="14" width="11.88671875" bestFit="1" customWidth="1"/>
    <col min="16" max="16" width="20" customWidth="1"/>
    <col min="17" max="30" width="11.5546875" hidden="1" customWidth="1"/>
    <col min="31" max="32" width="11.5546875" style="7" hidden="1" customWidth="1"/>
    <col min="33" max="42" width="11.5546875" hidden="1" customWidth="1"/>
    <col min="43" max="45" width="11.5546875" customWidth="1"/>
  </cols>
  <sheetData>
    <row r="1" spans="1:32" ht="18" customHeight="1" x14ac:dyDescent="0.35">
      <c r="A1" s="58" t="s">
        <v>41</v>
      </c>
      <c r="B1" s="59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</row>
    <row r="2" spans="1:32" ht="42.75" customHeight="1" x14ac:dyDescent="0.35">
      <c r="A2" s="59" t="s">
        <v>33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</row>
    <row r="3" spans="1:32" s="1" customFormat="1" ht="7.95" customHeight="1" x14ac:dyDescent="0.35">
      <c r="A3" s="53"/>
      <c r="B3" s="54"/>
      <c r="C3" s="4"/>
      <c r="D3" s="6"/>
      <c r="E3" s="6"/>
      <c r="F3" s="6"/>
      <c r="AE3" s="8"/>
      <c r="AF3" s="8"/>
    </row>
    <row r="4" spans="1:32" ht="29.4" customHeight="1" x14ac:dyDescent="0.35">
      <c r="A4" s="60" t="s">
        <v>0</v>
      </c>
      <c r="B4" s="62" t="s">
        <v>1</v>
      </c>
      <c r="C4" s="9"/>
      <c r="D4" s="64" t="s">
        <v>34</v>
      </c>
      <c r="E4" s="65"/>
      <c r="F4" s="66"/>
      <c r="G4" s="67" t="s">
        <v>35</v>
      </c>
      <c r="H4" s="68"/>
      <c r="I4" s="68"/>
      <c r="J4" s="64" t="s">
        <v>36</v>
      </c>
      <c r="K4" s="65"/>
      <c r="L4" s="66"/>
      <c r="M4" s="64" t="s">
        <v>37</v>
      </c>
      <c r="N4" s="65"/>
      <c r="O4" s="65"/>
      <c r="P4" s="66"/>
    </row>
    <row r="5" spans="1:32" x14ac:dyDescent="0.35">
      <c r="A5" s="61"/>
      <c r="B5" s="63"/>
      <c r="C5" s="9"/>
      <c r="D5" s="10" t="s">
        <v>2</v>
      </c>
      <c r="E5" s="11" t="s">
        <v>3</v>
      </c>
      <c r="F5" s="12" t="s">
        <v>4</v>
      </c>
      <c r="G5" s="10" t="s">
        <v>2</v>
      </c>
      <c r="H5" s="11" t="s">
        <v>3</v>
      </c>
      <c r="I5" s="12" t="s">
        <v>4</v>
      </c>
      <c r="J5" s="10" t="s">
        <v>2</v>
      </c>
      <c r="K5" s="11" t="s">
        <v>3</v>
      </c>
      <c r="L5" s="12" t="s">
        <v>4</v>
      </c>
      <c r="M5" s="10" t="s">
        <v>2</v>
      </c>
      <c r="N5" s="11" t="s">
        <v>3</v>
      </c>
      <c r="O5" s="12" t="s">
        <v>4</v>
      </c>
      <c r="P5" s="12" t="s">
        <v>5</v>
      </c>
    </row>
    <row r="6" spans="1:32" x14ac:dyDescent="0.35">
      <c r="A6" s="13" t="s">
        <v>6</v>
      </c>
      <c r="B6" s="14" t="s">
        <v>7</v>
      </c>
      <c r="C6" s="15"/>
      <c r="D6" s="16">
        <v>35</v>
      </c>
      <c r="E6" s="17">
        <v>88</v>
      </c>
      <c r="F6" s="18">
        <v>378</v>
      </c>
      <c r="G6" s="19">
        <v>63</v>
      </c>
      <c r="H6" s="20">
        <v>117</v>
      </c>
      <c r="I6" s="21">
        <v>2</v>
      </c>
      <c r="J6" s="55"/>
      <c r="K6" s="56"/>
      <c r="L6" s="56"/>
      <c r="M6" s="16">
        <f>J6*G6</f>
        <v>0</v>
      </c>
      <c r="N6" s="17">
        <f>K6*H6</f>
        <v>0</v>
      </c>
      <c r="O6" s="18">
        <f>L6*I6</f>
        <v>0</v>
      </c>
      <c r="P6" s="22">
        <f>SUM(M6:O6)</f>
        <v>0</v>
      </c>
    </row>
    <row r="7" spans="1:32" x14ac:dyDescent="0.35">
      <c r="A7" s="23" t="s">
        <v>8</v>
      </c>
      <c r="B7" s="24" t="s">
        <v>9</v>
      </c>
      <c r="C7" s="15"/>
      <c r="D7" s="25">
        <v>39</v>
      </c>
      <c r="E7" s="26">
        <v>92</v>
      </c>
      <c r="F7" s="27">
        <v>394</v>
      </c>
      <c r="G7" s="28">
        <v>80</v>
      </c>
      <c r="H7" s="29">
        <v>143</v>
      </c>
      <c r="I7" s="30">
        <v>20</v>
      </c>
      <c r="J7" s="55"/>
      <c r="K7" s="56"/>
      <c r="L7" s="56"/>
      <c r="M7" s="16">
        <f t="shared" ref="M7:M12" si="0">J7*G7</f>
        <v>0</v>
      </c>
      <c r="N7" s="17">
        <f t="shared" ref="N7:N18" si="1">K7*H7</f>
        <v>0</v>
      </c>
      <c r="O7" s="18">
        <f t="shared" ref="O7:O18" si="2">L7*I7</f>
        <v>0</v>
      </c>
      <c r="P7" s="31">
        <f t="shared" ref="P7:P18" si="3">SUM(M7:O7)</f>
        <v>0</v>
      </c>
    </row>
    <row r="8" spans="1:32" x14ac:dyDescent="0.35">
      <c r="A8" s="23" t="s">
        <v>10</v>
      </c>
      <c r="B8" s="24" t="s">
        <v>11</v>
      </c>
      <c r="C8" s="15"/>
      <c r="D8" s="25">
        <v>43</v>
      </c>
      <c r="E8" s="26">
        <v>107</v>
      </c>
      <c r="F8" s="27">
        <v>451</v>
      </c>
      <c r="G8" s="28">
        <v>567</v>
      </c>
      <c r="H8" s="29">
        <v>2397</v>
      </c>
      <c r="I8" s="30">
        <v>77</v>
      </c>
      <c r="J8" s="55"/>
      <c r="K8" s="56"/>
      <c r="L8" s="56"/>
      <c r="M8" s="16">
        <f t="shared" si="0"/>
        <v>0</v>
      </c>
      <c r="N8" s="17">
        <f t="shared" si="1"/>
        <v>0</v>
      </c>
      <c r="O8" s="18">
        <f t="shared" si="2"/>
        <v>0</v>
      </c>
      <c r="P8" s="31">
        <f t="shared" si="3"/>
        <v>0</v>
      </c>
    </row>
    <row r="9" spans="1:32" x14ac:dyDescent="0.35">
      <c r="A9" s="23" t="s">
        <v>12</v>
      </c>
      <c r="B9" s="24" t="s">
        <v>13</v>
      </c>
      <c r="C9" s="15"/>
      <c r="D9" s="25">
        <v>47</v>
      </c>
      <c r="E9" s="26">
        <v>115</v>
      </c>
      <c r="F9" s="27">
        <v>497</v>
      </c>
      <c r="G9" s="28">
        <v>27</v>
      </c>
      <c r="H9" s="29">
        <v>277</v>
      </c>
      <c r="I9" s="30">
        <v>17</v>
      </c>
      <c r="J9" s="55"/>
      <c r="K9" s="56"/>
      <c r="L9" s="56"/>
      <c r="M9" s="16">
        <f t="shared" si="0"/>
        <v>0</v>
      </c>
      <c r="N9" s="17">
        <f t="shared" si="1"/>
        <v>0</v>
      </c>
      <c r="O9" s="18">
        <f t="shared" si="2"/>
        <v>0</v>
      </c>
      <c r="P9" s="31">
        <f t="shared" si="3"/>
        <v>0</v>
      </c>
    </row>
    <row r="10" spans="1:32" x14ac:dyDescent="0.35">
      <c r="A10" s="23" t="s">
        <v>14</v>
      </c>
      <c r="B10" s="24" t="s">
        <v>15</v>
      </c>
      <c r="C10" s="15"/>
      <c r="D10" s="25">
        <v>51</v>
      </c>
      <c r="E10" s="26">
        <v>136</v>
      </c>
      <c r="F10" s="27">
        <v>587</v>
      </c>
      <c r="G10" s="28">
        <v>7</v>
      </c>
      <c r="H10" s="29">
        <v>180</v>
      </c>
      <c r="I10" s="30">
        <v>3</v>
      </c>
      <c r="J10" s="55"/>
      <c r="K10" s="56"/>
      <c r="L10" s="56"/>
      <c r="M10" s="16">
        <f t="shared" si="0"/>
        <v>0</v>
      </c>
      <c r="N10" s="17">
        <f t="shared" si="1"/>
        <v>0</v>
      </c>
      <c r="O10" s="18">
        <f t="shared" si="2"/>
        <v>0</v>
      </c>
      <c r="P10" s="31">
        <f t="shared" si="3"/>
        <v>0</v>
      </c>
    </row>
    <row r="11" spans="1:32" x14ac:dyDescent="0.35">
      <c r="A11" s="23" t="s">
        <v>16</v>
      </c>
      <c r="B11" s="24" t="s">
        <v>17</v>
      </c>
      <c r="C11" s="15"/>
      <c r="D11" s="25">
        <v>55</v>
      </c>
      <c r="E11" s="26">
        <v>164</v>
      </c>
      <c r="F11" s="27">
        <v>714</v>
      </c>
      <c r="G11" s="28">
        <v>23</v>
      </c>
      <c r="H11" s="29">
        <v>77</v>
      </c>
      <c r="I11" s="30">
        <v>7</v>
      </c>
      <c r="J11" s="55"/>
      <c r="K11" s="56"/>
      <c r="L11" s="56"/>
      <c r="M11" s="16">
        <f t="shared" si="0"/>
        <v>0</v>
      </c>
      <c r="N11" s="17">
        <f t="shared" si="1"/>
        <v>0</v>
      </c>
      <c r="O11" s="18">
        <f t="shared" si="2"/>
        <v>0</v>
      </c>
      <c r="P11" s="31">
        <f t="shared" si="3"/>
        <v>0</v>
      </c>
    </row>
    <row r="12" spans="1:32" x14ac:dyDescent="0.35">
      <c r="A12" s="23" t="s">
        <v>18</v>
      </c>
      <c r="B12" s="32" t="s">
        <v>19</v>
      </c>
      <c r="C12" s="15"/>
      <c r="D12" s="25">
        <v>47</v>
      </c>
      <c r="E12" s="26">
        <v>51</v>
      </c>
      <c r="F12" s="27">
        <v>218</v>
      </c>
      <c r="G12" s="28">
        <v>2</v>
      </c>
      <c r="H12" s="33">
        <v>2</v>
      </c>
      <c r="I12" s="30">
        <v>27</v>
      </c>
      <c r="J12" s="55"/>
      <c r="K12" s="56"/>
      <c r="L12" s="56"/>
      <c r="M12" s="16">
        <f t="shared" si="0"/>
        <v>0</v>
      </c>
      <c r="N12" s="17">
        <f t="shared" si="1"/>
        <v>0</v>
      </c>
      <c r="O12" s="18">
        <f t="shared" si="2"/>
        <v>0</v>
      </c>
      <c r="P12" s="31">
        <f t="shared" si="3"/>
        <v>0</v>
      </c>
    </row>
    <row r="13" spans="1:32" ht="43.2" x14ac:dyDescent="0.35">
      <c r="A13" s="23" t="s">
        <v>20</v>
      </c>
      <c r="B13" s="34" t="s">
        <v>21</v>
      </c>
      <c r="C13" s="15"/>
      <c r="D13" s="35" t="s">
        <v>22</v>
      </c>
      <c r="E13" s="26">
        <v>189</v>
      </c>
      <c r="F13" s="27">
        <v>456</v>
      </c>
      <c r="G13" s="28">
        <v>0</v>
      </c>
      <c r="H13" s="29">
        <v>153</v>
      </c>
      <c r="I13" s="30">
        <v>3</v>
      </c>
      <c r="J13" s="48" t="s">
        <v>22</v>
      </c>
      <c r="K13" s="56"/>
      <c r="L13" s="56"/>
      <c r="M13" s="46" t="s">
        <v>22</v>
      </c>
      <c r="N13" s="17">
        <f t="shared" si="1"/>
        <v>0</v>
      </c>
      <c r="O13" s="18">
        <f t="shared" si="2"/>
        <v>0</v>
      </c>
      <c r="P13" s="31">
        <f t="shared" si="3"/>
        <v>0</v>
      </c>
    </row>
    <row r="14" spans="1:32" ht="43.2" x14ac:dyDescent="0.35">
      <c r="A14" s="23" t="s">
        <v>23</v>
      </c>
      <c r="B14" s="34" t="s">
        <v>24</v>
      </c>
      <c r="C14" s="15"/>
      <c r="D14" s="35" t="s">
        <v>22</v>
      </c>
      <c r="E14" s="26">
        <v>222</v>
      </c>
      <c r="F14" s="27">
        <v>464</v>
      </c>
      <c r="G14" s="28">
        <v>0</v>
      </c>
      <c r="H14" s="29">
        <v>27</v>
      </c>
      <c r="I14" s="30">
        <v>3</v>
      </c>
      <c r="J14" s="45" t="s">
        <v>22</v>
      </c>
      <c r="K14" s="56"/>
      <c r="L14" s="56"/>
      <c r="M14" s="46" t="s">
        <v>22</v>
      </c>
      <c r="N14" s="17">
        <f t="shared" si="1"/>
        <v>0</v>
      </c>
      <c r="O14" s="18">
        <f t="shared" si="2"/>
        <v>0</v>
      </c>
      <c r="P14" s="31">
        <f t="shared" si="3"/>
        <v>0</v>
      </c>
    </row>
    <row r="15" spans="1:32" ht="43.2" x14ac:dyDescent="0.35">
      <c r="A15" s="23" t="s">
        <v>25</v>
      </c>
      <c r="B15" s="34" t="s">
        <v>26</v>
      </c>
      <c r="C15" s="15"/>
      <c r="D15" s="35" t="s">
        <v>22</v>
      </c>
      <c r="E15" s="26">
        <v>238</v>
      </c>
      <c r="F15" s="27">
        <v>529</v>
      </c>
      <c r="G15" s="28">
        <v>0</v>
      </c>
      <c r="H15" s="29">
        <v>27</v>
      </c>
      <c r="I15" s="30">
        <v>17</v>
      </c>
      <c r="J15" s="45" t="s">
        <v>22</v>
      </c>
      <c r="K15" s="56"/>
      <c r="L15" s="56"/>
      <c r="M15" s="46" t="s">
        <v>22</v>
      </c>
      <c r="N15" s="17">
        <f t="shared" si="1"/>
        <v>0</v>
      </c>
      <c r="O15" s="18">
        <f t="shared" si="2"/>
        <v>0</v>
      </c>
      <c r="P15" s="31">
        <f t="shared" si="3"/>
        <v>0</v>
      </c>
    </row>
    <row r="16" spans="1:32" ht="43.2" x14ac:dyDescent="0.35">
      <c r="A16" s="23" t="s">
        <v>27</v>
      </c>
      <c r="B16" s="34" t="s">
        <v>28</v>
      </c>
      <c r="C16" s="15"/>
      <c r="D16" s="35" t="s">
        <v>22</v>
      </c>
      <c r="E16" s="26">
        <v>238</v>
      </c>
      <c r="F16" s="27">
        <v>529</v>
      </c>
      <c r="G16" s="28">
        <v>0</v>
      </c>
      <c r="H16" s="29">
        <v>10</v>
      </c>
      <c r="I16" s="30">
        <v>7</v>
      </c>
      <c r="J16" s="45" t="s">
        <v>22</v>
      </c>
      <c r="K16" s="56"/>
      <c r="L16" s="56"/>
      <c r="M16" s="46" t="s">
        <v>22</v>
      </c>
      <c r="N16" s="17">
        <f t="shared" si="1"/>
        <v>0</v>
      </c>
      <c r="O16" s="18">
        <f t="shared" si="2"/>
        <v>0</v>
      </c>
      <c r="P16" s="31">
        <f t="shared" si="3"/>
        <v>0</v>
      </c>
    </row>
    <row r="17" spans="1:16" ht="43.2" x14ac:dyDescent="0.35">
      <c r="A17" s="23" t="s">
        <v>29</v>
      </c>
      <c r="B17" s="34" t="s">
        <v>30</v>
      </c>
      <c r="C17" s="15"/>
      <c r="D17" s="35" t="s">
        <v>22</v>
      </c>
      <c r="E17" s="26">
        <v>320</v>
      </c>
      <c r="F17" s="27">
        <v>993</v>
      </c>
      <c r="G17" s="28">
        <v>0</v>
      </c>
      <c r="H17" s="29">
        <v>23</v>
      </c>
      <c r="I17" s="30">
        <v>2</v>
      </c>
      <c r="J17" s="45" t="s">
        <v>22</v>
      </c>
      <c r="K17" s="56"/>
      <c r="L17" s="56"/>
      <c r="M17" s="46" t="s">
        <v>22</v>
      </c>
      <c r="N17" s="17">
        <f t="shared" si="1"/>
        <v>0</v>
      </c>
      <c r="O17" s="18">
        <f t="shared" si="2"/>
        <v>0</v>
      </c>
      <c r="P17" s="31">
        <f t="shared" si="3"/>
        <v>0</v>
      </c>
    </row>
    <row r="18" spans="1:16" x14ac:dyDescent="0.35">
      <c r="A18" s="36" t="s">
        <v>31</v>
      </c>
      <c r="B18" s="37" t="s">
        <v>32</v>
      </c>
      <c r="C18" s="15"/>
      <c r="D18" s="38">
        <v>13</v>
      </c>
      <c r="E18" s="39">
        <v>13</v>
      </c>
      <c r="F18" s="40">
        <v>13</v>
      </c>
      <c r="G18" s="28">
        <v>167</v>
      </c>
      <c r="H18" s="29">
        <v>1373</v>
      </c>
      <c r="I18" s="30">
        <v>80</v>
      </c>
      <c r="J18" s="56"/>
      <c r="K18" s="56"/>
      <c r="L18" s="56"/>
      <c r="M18" s="16">
        <f t="shared" ref="M18" si="4">J18*G18</f>
        <v>0</v>
      </c>
      <c r="N18" s="17">
        <f t="shared" si="1"/>
        <v>0</v>
      </c>
      <c r="O18" s="18">
        <f t="shared" si="2"/>
        <v>0</v>
      </c>
      <c r="P18" s="31">
        <f t="shared" si="3"/>
        <v>0</v>
      </c>
    </row>
    <row r="19" spans="1:16" ht="37.799999999999997" customHeight="1" x14ac:dyDescent="0.35">
      <c r="A19" s="41"/>
      <c r="B19" s="42"/>
      <c r="C19" s="43"/>
      <c r="D19" s="44"/>
      <c r="E19" s="44"/>
      <c r="F19" s="44"/>
      <c r="G19" s="69"/>
      <c r="H19" s="69"/>
      <c r="I19" s="69"/>
      <c r="J19" s="70" t="s">
        <v>38</v>
      </c>
      <c r="K19" s="70"/>
      <c r="L19" s="70"/>
      <c r="M19" s="70"/>
      <c r="N19" s="70"/>
      <c r="O19" s="70"/>
      <c r="P19" s="47">
        <f>SUM(P6:P18)</f>
        <v>0</v>
      </c>
    </row>
    <row r="21" spans="1:16" x14ac:dyDescent="0.35">
      <c r="A21" s="49" t="s">
        <v>40</v>
      </c>
      <c r="B21" s="50"/>
      <c r="C21" s="51"/>
      <c r="D21" s="52"/>
      <c r="E21" s="52"/>
      <c r="F21" s="52"/>
    </row>
    <row r="22" spans="1:16" x14ac:dyDescent="0.35">
      <c r="L22" s="57" t="s">
        <v>39</v>
      </c>
      <c r="M22" s="57"/>
      <c r="N22" s="57"/>
      <c r="O22" s="57"/>
      <c r="P22" s="57"/>
    </row>
    <row r="23" spans="1:16" x14ac:dyDescent="0.35">
      <c r="L23" s="57"/>
      <c r="M23" s="57"/>
      <c r="N23" s="57"/>
      <c r="O23" s="57"/>
      <c r="P23" s="57"/>
    </row>
    <row r="24" spans="1:16" x14ac:dyDescent="0.35">
      <c r="L24" s="57"/>
      <c r="M24" s="57"/>
      <c r="N24" s="57"/>
      <c r="O24" s="57"/>
      <c r="P24" s="57"/>
    </row>
  </sheetData>
  <mergeCells count="9">
    <mergeCell ref="A1:P1"/>
    <mergeCell ref="A2:P2"/>
    <mergeCell ref="J19:O19"/>
    <mergeCell ref="A4:A5"/>
    <mergeCell ref="B4:B5"/>
    <mergeCell ref="D4:F4"/>
    <mergeCell ref="J4:L4"/>
    <mergeCell ref="G4:I4"/>
    <mergeCell ref="M4:P4"/>
  </mergeCells>
  <printOptions horizontalCentered="1" verticalCentered="1"/>
  <pageMargins left="0" right="0" top="0" bottom="0" header="0" footer="0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TOTALES MATERIALES COMPLEMENTAR</vt:lpstr>
      <vt:lpstr>'TOTALES MATERIALES COMPLEMENTAR'!Área_de_impresión</vt:lpstr>
    </vt:vector>
  </TitlesOfParts>
  <Company>FERIA DE MADRID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2019-10-01T09:10:51Z</cp:lastPrinted>
  <dcterms:created xsi:type="dcterms:W3CDTF">2016-09-12T10:40:36Z</dcterms:created>
  <dcterms:modified xsi:type="dcterms:W3CDTF">2019-10-03T09:28:16Z</dcterms:modified>
</cp:coreProperties>
</file>