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-15" yWindow="4080" windowWidth="16395" windowHeight="2400" tabRatio="409" activeTab="2"/>
  </bookViews>
  <sheets>
    <sheet name="Ficha A - SOPORTES" sheetId="27" r:id="rId1"/>
    <sheet name="Ficha B - M2" sheetId="32" r:id="rId2"/>
    <sheet name="TOTAL GRAL. " sheetId="30" r:id="rId3"/>
  </sheets>
  <externalReferences>
    <externalReference r:id="rId4"/>
  </externalReferences>
  <definedNames>
    <definedName name="_DAT5" localSheetId="2">[1]Hoja1!#REF!</definedName>
    <definedName name="_DAT5">[1]Hoja1!#REF!</definedName>
    <definedName name="_DAT6" localSheetId="2">[1]Hoja1!#REF!</definedName>
    <definedName name="_DAT6">[1]Hoja1!#REF!</definedName>
    <definedName name="_xlnm._FilterDatabase" localSheetId="0" hidden="1">'Ficha A - SOPORTES'!$A$2:$K$122</definedName>
    <definedName name="_xlnm._FilterDatabase" localSheetId="1" hidden="1">'Ficha B - M2'!$A$2:$F$46</definedName>
    <definedName name="Format" localSheetId="2">#REF!</definedName>
    <definedName name="Format">#REF!</definedName>
    <definedName name="TEST1" localSheetId="2">[1]Hoja1!#REF!</definedName>
    <definedName name="TEST1">[1]Hoja1!#REF!</definedName>
    <definedName name="_xlnm.Print_Titles" localSheetId="0">'Ficha A - SOPORTES'!$2:$2</definedName>
    <definedName name="_xlnm.Print_Titles" localSheetId="1">'Ficha B - M2'!$1:$2</definedName>
  </definedNames>
  <calcPr calcId="145621"/>
</workbook>
</file>

<file path=xl/calcChain.xml><?xml version="1.0" encoding="utf-8"?>
<calcChain xmlns="http://schemas.openxmlformats.org/spreadsheetml/2006/main">
  <c r="F4" i="32" l="1"/>
  <c r="F5" i="32"/>
  <c r="F6" i="32"/>
  <c r="F7" i="32"/>
  <c r="F8" i="32"/>
  <c r="F9" i="32"/>
  <c r="F10" i="32"/>
  <c r="F11" i="32"/>
  <c r="F46" i="32" s="1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3" i="32"/>
  <c r="K4" i="27"/>
  <c r="K5" i="27"/>
  <c r="K6" i="27"/>
  <c r="K7" i="27"/>
  <c r="K8" i="27"/>
  <c r="K9" i="27"/>
  <c r="K10" i="27"/>
  <c r="K11" i="27"/>
  <c r="K12" i="27"/>
  <c r="K13" i="27"/>
  <c r="K14" i="27"/>
  <c r="K15" i="27"/>
  <c r="K16" i="27"/>
  <c r="K17" i="27"/>
  <c r="K18" i="27"/>
  <c r="K19" i="27"/>
  <c r="K20" i="27"/>
  <c r="K21" i="27"/>
  <c r="K22" i="27"/>
  <c r="K23" i="27"/>
  <c r="K24" i="27"/>
  <c r="K25" i="27"/>
  <c r="K26" i="27"/>
  <c r="K27" i="27"/>
  <c r="K28" i="27"/>
  <c r="K29" i="27"/>
  <c r="K30" i="27"/>
  <c r="K31" i="27"/>
  <c r="K32" i="27"/>
  <c r="K33" i="27"/>
  <c r="K34" i="27"/>
  <c r="K35" i="27"/>
  <c r="K36" i="27"/>
  <c r="K37" i="27"/>
  <c r="K38" i="27"/>
  <c r="K39" i="27"/>
  <c r="K40" i="27"/>
  <c r="K41" i="27"/>
  <c r="K42" i="27"/>
  <c r="K43" i="27"/>
  <c r="K44" i="27"/>
  <c r="K45" i="27"/>
  <c r="K46" i="27"/>
  <c r="K47" i="27"/>
  <c r="K48" i="27"/>
  <c r="K49" i="27"/>
  <c r="K50" i="27"/>
  <c r="K51" i="27"/>
  <c r="K52" i="27"/>
  <c r="K53" i="27"/>
  <c r="K54" i="27"/>
  <c r="K55" i="27"/>
  <c r="K56" i="27"/>
  <c r="K57" i="27"/>
  <c r="K58" i="27"/>
  <c r="K59" i="27"/>
  <c r="K60" i="27"/>
  <c r="K61" i="27"/>
  <c r="K62" i="27"/>
  <c r="K63" i="27"/>
  <c r="K64" i="27"/>
  <c r="K65" i="27"/>
  <c r="K66" i="27"/>
  <c r="K67" i="27"/>
  <c r="K68" i="27"/>
  <c r="K69" i="27"/>
  <c r="K70" i="27"/>
  <c r="K71" i="27"/>
  <c r="K72" i="27"/>
  <c r="K73" i="27"/>
  <c r="K74" i="27"/>
  <c r="K75" i="27"/>
  <c r="K76" i="27"/>
  <c r="K77" i="27"/>
  <c r="K78" i="27"/>
  <c r="K79" i="27"/>
  <c r="K80" i="27"/>
  <c r="K81" i="27"/>
  <c r="K82" i="27"/>
  <c r="K83" i="27"/>
  <c r="K84" i="27"/>
  <c r="K85" i="27"/>
  <c r="K86" i="27"/>
  <c r="K87" i="27"/>
  <c r="K88" i="27"/>
  <c r="K89" i="27"/>
  <c r="K90" i="27"/>
  <c r="K91" i="27"/>
  <c r="K92" i="27"/>
  <c r="K93" i="27"/>
  <c r="K94" i="27"/>
  <c r="K95" i="27"/>
  <c r="K96" i="27"/>
  <c r="K97" i="27"/>
  <c r="K98" i="27"/>
  <c r="K99" i="27"/>
  <c r="K100" i="27"/>
  <c r="K101" i="27"/>
  <c r="K102" i="27"/>
  <c r="K103" i="27"/>
  <c r="K104" i="27"/>
  <c r="K105" i="27"/>
  <c r="K106" i="27"/>
  <c r="K107" i="27"/>
  <c r="K108" i="27"/>
  <c r="K109" i="27"/>
  <c r="K110" i="27"/>
  <c r="K111" i="27"/>
  <c r="K112" i="27"/>
  <c r="K113" i="27"/>
  <c r="K114" i="27"/>
  <c r="K115" i="27"/>
  <c r="K116" i="27"/>
  <c r="K117" i="27"/>
  <c r="K118" i="27"/>
  <c r="K119" i="27"/>
  <c r="K120" i="27"/>
  <c r="K121" i="27"/>
  <c r="K3" i="27"/>
  <c r="K122" i="27" s="1"/>
  <c r="A4" i="30" l="1"/>
  <c r="A5" i="30" l="1"/>
  <c r="C4" i="30" l="1"/>
  <c r="C5" i="30"/>
  <c r="C6" i="30" l="1"/>
</calcChain>
</file>

<file path=xl/sharedStrings.xml><?xml version="1.0" encoding="utf-8"?>
<sst xmlns="http://schemas.openxmlformats.org/spreadsheetml/2006/main" count="832" uniqueCount="353">
  <si>
    <t xml:space="preserve">Foam </t>
  </si>
  <si>
    <t>Lonas</t>
  </si>
  <si>
    <t>lona net (microperforada)</t>
  </si>
  <si>
    <t>vinilo removible</t>
  </si>
  <si>
    <t>17,95 x 2,10 m</t>
  </si>
  <si>
    <t>2,64 x 8,4 m</t>
  </si>
  <si>
    <t>10,40 x 9,85 m + 3,45 x 9,85 m</t>
  </si>
  <si>
    <t>8 x 3 m</t>
  </si>
  <si>
    <t>papel encapsulado (150g)</t>
  </si>
  <si>
    <t>1,20 x 1,75 m</t>
  </si>
  <si>
    <t>3 x 2,12 m</t>
  </si>
  <si>
    <t>3,30 x 2,34 m</t>
  </si>
  <si>
    <t>lona backlite</t>
  </si>
  <si>
    <t>8 x 1,65 m</t>
  </si>
  <si>
    <t>10 x 3,80 m.</t>
  </si>
  <si>
    <t>24 x 8 m</t>
  </si>
  <si>
    <t>2 x 4m</t>
  </si>
  <si>
    <t>72,00 x 0,80</t>
  </si>
  <si>
    <t>34,50 x 0,80</t>
  </si>
  <si>
    <t>29,90 x 0,80</t>
  </si>
  <si>
    <t>1,20 x 3,25 m</t>
  </si>
  <si>
    <t>2,36 x 1,25</t>
  </si>
  <si>
    <t>-</t>
  </si>
  <si>
    <t>vinilo window+vinilo removible</t>
  </si>
  <si>
    <t>0,90 x 2,70 m</t>
  </si>
  <si>
    <t>Nº DE SOPORTES EXISTENTES (Nº PACKS SI LOS HAY)</t>
  </si>
  <si>
    <t>MEDIDAS</t>
  </si>
  <si>
    <t>MATERIAL</t>
  </si>
  <si>
    <t>21 x 10 m</t>
  </si>
  <si>
    <t>79,50 x 0,80</t>
  </si>
  <si>
    <t>lona frontlit 1 cara</t>
  </si>
  <si>
    <t>lona frontlit doble cara</t>
  </si>
  <si>
    <t>moqueta</t>
  </si>
  <si>
    <t>otros</t>
  </si>
  <si>
    <t xml:space="preserve">1 HORA CREATIVIDAD </t>
  </si>
  <si>
    <t>16,30 x 9,30</t>
  </si>
  <si>
    <t>FORMATO</t>
  </si>
  <si>
    <t>VINILO</t>
  </si>
  <si>
    <t>1/3</t>
  </si>
  <si>
    <t>1/2</t>
  </si>
  <si>
    <t>Completa</t>
  </si>
  <si>
    <t>LONA</t>
  </si>
  <si>
    <t>PAPEL</t>
  </si>
  <si>
    <t>FOAM</t>
  </si>
  <si>
    <t>SOPORTE PUERTA NORTE</t>
  </si>
  <si>
    <t>1 cara</t>
  </si>
  <si>
    <t>1 Cara</t>
  </si>
  <si>
    <t>FACHADA PUERTA PRINCIPAL PABELLÓN 1 y 2</t>
  </si>
  <si>
    <t>FACHADA PUERTA PRINCIPAL PABELLONES 3 al 10</t>
  </si>
  <si>
    <t>FACHADA PUERTA PRINCIPAL PABELLÓN 12</t>
  </si>
  <si>
    <t>FACHADA PUERTA PRINCIPAL PABELLÓN 14</t>
  </si>
  <si>
    <t>FACHADA PRINCIPAL IZQUIERDA PABELLÓN 14</t>
  </si>
  <si>
    <t>CRISTALERA NORTE PABELLÓN 14</t>
  </si>
  <si>
    <t>Cara sur</t>
  </si>
  <si>
    <t>Cara oeste</t>
  </si>
  <si>
    <t>FACHADA SUR PABELLÓN 12</t>
  </si>
  <si>
    <t>FACHADA SALA ORIENTE</t>
  </si>
  <si>
    <t>PUERTA ESTE</t>
  </si>
  <si>
    <t>DINTEL PUERTA PRINCIPAL PABELLONES 1 y 2</t>
  </si>
  <si>
    <t>DINTEL PUERTA PRINCIPAL PABELLONES 3 al 8</t>
  </si>
  <si>
    <t>DINTEL PUERTA PRINCIPAL PABELLONES 9 y 10</t>
  </si>
  <si>
    <t>NÚCLEOS DE CONEXIÓN (HUECOS NORMALES)</t>
  </si>
  <si>
    <t>NÚCLEOS DE CONEXIÓN (HUECOS PEQUEÑOS)</t>
  </si>
  <si>
    <t>NÚCLEO EXTERIOR 1/3 y 2/4</t>
  </si>
  <si>
    <t xml:space="preserve"> 1 cara</t>
  </si>
  <si>
    <t xml:space="preserve"> 2 caras</t>
  </si>
  <si>
    <t>2 caras</t>
  </si>
  <si>
    <t>CUBO INTERIOR DE PABELLÓN A CERCHAS</t>
  </si>
  <si>
    <t>PLANERO LUMINOSO</t>
  </si>
  <si>
    <t>PASARELA AREA CENTRAL 4/12 (CARA SUR)</t>
  </si>
  <si>
    <t>PASARELA AREA CENTRAL 6/14 (CARA NORTE)</t>
  </si>
  <si>
    <t>DU ERRE LONA</t>
  </si>
  <si>
    <t>DU ERRE CRISTAL</t>
  </si>
  <si>
    <t>ROLL-UP</t>
  </si>
  <si>
    <t>ROTONDAS</t>
  </si>
  <si>
    <t xml:space="preserve"> SOPORTE</t>
  </si>
  <si>
    <t>BUS INTEGRAL CIRCUITO IFEMA</t>
  </si>
  <si>
    <t>Unidad</t>
  </si>
  <si>
    <t>1 HORA ADAPTACIÓN ARTES FINALES</t>
  </si>
  <si>
    <t>POLIYET</t>
  </si>
  <si>
    <t>FOAM 5 MM</t>
  </si>
  <si>
    <t xml:space="preserve">MOSTRADOR ACREDITACIÓN SUR Y NORTE AEREO PAB 12 Y 14 </t>
  </si>
  <si>
    <t>SOPORTE CRISTAL SUR</t>
  </si>
  <si>
    <t>Lado dcho.</t>
  </si>
  <si>
    <t xml:space="preserve">2 caras </t>
  </si>
  <si>
    <t>BANDEROLA PUERTA PRINCIPAL PABELLONES</t>
  </si>
  <si>
    <t>FACHADA PEQUEÑA SALA ORIENTE</t>
  </si>
  <si>
    <t>LATERALES EXTERIORES CAFETERIA PAB. 4</t>
  </si>
  <si>
    <t>PASOS 7 A 9 / 9 A 7 - 8 A 10/ 10 A 8</t>
  </si>
  <si>
    <t>POLIPROPILENO</t>
  </si>
  <si>
    <t xml:space="preserve">CARTEL FOAM + PEANA </t>
  </si>
  <si>
    <t xml:space="preserve">FOAM 10 MM </t>
  </si>
  <si>
    <t xml:space="preserve">PEANA </t>
  </si>
  <si>
    <t>M2</t>
  </si>
  <si>
    <t xml:space="preserve">ADHESIVO SEÑALIZACION </t>
  </si>
  <si>
    <t>COLORES</t>
  </si>
  <si>
    <t>14,5 x 21  cm</t>
  </si>
  <si>
    <t xml:space="preserve">lona fronlit </t>
  </si>
  <si>
    <t>VINILO REMOVIBLE</t>
  </si>
  <si>
    <t>15,5 x 8,70 m.</t>
  </si>
  <si>
    <t>8,30 x 8,70 m.</t>
  </si>
  <si>
    <t>13 x 8,50 m</t>
  </si>
  <si>
    <t xml:space="preserve">3,64 x 3,44 </t>
  </si>
  <si>
    <t xml:space="preserve">1,03 x 2,78*4 </t>
  </si>
  <si>
    <t>M2 FOAM 10 MM SIN IMPRIMIR</t>
  </si>
  <si>
    <t xml:space="preserve">FOTOS BANCO IMÁGENES </t>
  </si>
  <si>
    <t>M2 LONA SIN IMPRESIÓN</t>
  </si>
  <si>
    <t xml:space="preserve">1 HORA REINSTALACION </t>
  </si>
  <si>
    <t>2 x 4 m.</t>
  </si>
  <si>
    <t>4 x 2 m.</t>
  </si>
  <si>
    <t>4,60 x 2,70</t>
  </si>
  <si>
    <t>M2 VINILO DE CORTE 1 COLOR</t>
  </si>
  <si>
    <t xml:space="preserve">M2 VINILO IMPRESO </t>
  </si>
  <si>
    <t>Forex</t>
  </si>
  <si>
    <t xml:space="preserve">M2 VINILO IMPRESO TROQUELADO </t>
  </si>
  <si>
    <t>Vinilo</t>
  </si>
  <si>
    <t>M2 LONA BACKLIGHT 500 GR.</t>
  </si>
  <si>
    <t>M2 LONA FRONLIT 500 GR. (DOBLE CARA)</t>
  </si>
  <si>
    <t>ML PERFIL ALUMINIO</t>
  </si>
  <si>
    <t xml:space="preserve">M2 PINTURA POREX COLOR </t>
  </si>
  <si>
    <t>M2 FOAM 5 MM (UNA CARA)</t>
  </si>
  <si>
    <t>M2 FOREX 5 MM (UNA CARA)</t>
  </si>
  <si>
    <t>M2 LONA FRONLIT 500 GR. (UNA CARA)</t>
  </si>
  <si>
    <t>M2 LONA MICROPERFORADA 500 GR.</t>
  </si>
  <si>
    <t xml:space="preserve">M2 VINILO SIN IMPRIMIR </t>
  </si>
  <si>
    <t>M2 FOAM 10 MM  (DOBLE  CARA)</t>
  </si>
  <si>
    <t>M2 VINILO TRANSPARENTE  SILUETEADO</t>
  </si>
  <si>
    <t>M2 LONA FRONLIT 500 GR. CON MOLDURA</t>
  </si>
  <si>
    <t>M2 LONA FRONLIT 500 GR. CON BASTIDOR 3 CM</t>
  </si>
  <si>
    <t>2 barras. Precisa grúa.</t>
  </si>
  <si>
    <t>Precisa grúa</t>
  </si>
  <si>
    <t>Cinta Perimetral y Ollados TIR cada 50 cm. en el perímetro. Precisa grúa.</t>
  </si>
  <si>
    <t>Refuerzo y ollados perimetrales.  Precisa grúa</t>
  </si>
  <si>
    <t>Bolsillo arriba y abajo. 2 barras. Precisa grúa.</t>
  </si>
  <si>
    <t>Incluye almacenaje, traslado e instalación  de peana, propiedad de IFEMA</t>
  </si>
  <si>
    <t>Incluye almacenaje, traslado e instalación  de armazón, propiedad de IFEMA</t>
  </si>
  <si>
    <t>M2 FOAM 5 MM TROQUELADO  (MEDIDAS MENORES 1 M2 SE FACTURARÁN COMO 1 M2)</t>
  </si>
  <si>
    <t>M2 FOREX 5 MM TROQUELADO (MEDIDAS MENORES 1 M2 SE FACTURARÁN COMO 1 M2)</t>
  </si>
  <si>
    <t>Incluye almacenaje, traslado e instalación  de armazón, propiedad de IFEMA. Precisa grúa</t>
  </si>
  <si>
    <t>TOTAL GENERAL</t>
  </si>
  <si>
    <t>ESTIMACIÓN 2020/2021</t>
  </si>
  <si>
    <t>M2 CAUCHO 2 MM ANTIDESLIZANTE</t>
  </si>
  <si>
    <t>M2 MOQUETA IMPRESA</t>
  </si>
  <si>
    <t>CARAS POR SOPORTE
(O PACK)</t>
  </si>
  <si>
    <t>PRECIO 
UNITARIO MÁXIMO SERVICIO COMPLETO</t>
  </si>
  <si>
    <t>IMPORTE TOTAL MÁXIMO 
(DOS AÑOS)</t>
  </si>
  <si>
    <t xml:space="preserve">DESCRIPCIÓN DEL MATERIAL </t>
  </si>
  <si>
    <t>Caucho</t>
  </si>
  <si>
    <t>SERVICIOS / FICHAS</t>
  </si>
  <si>
    <t>IMPORTE TOTAL MÁXIMO 
2020 / 2021</t>
  </si>
  <si>
    <t>Reobard</t>
  </si>
  <si>
    <t xml:space="preserve">M2 REBOARD </t>
  </si>
  <si>
    <t>M2 VINILO IMPRESO A DOS CARAS</t>
  </si>
  <si>
    <t>M2 VINILO ÁCIDO</t>
  </si>
  <si>
    <t>5 x 3 m</t>
  </si>
  <si>
    <t>Telas de backlite</t>
  </si>
  <si>
    <t>1 x 2 m</t>
  </si>
  <si>
    <t>Tela opaca</t>
  </si>
  <si>
    <t>4 x 3 m</t>
  </si>
  <si>
    <t>6 x 3 m</t>
  </si>
  <si>
    <t>10 x 10 m</t>
  </si>
  <si>
    <t>6 x 8 m</t>
  </si>
  <si>
    <t>8,50 x 8 m</t>
  </si>
  <si>
    <t>1 x 3 m</t>
  </si>
  <si>
    <t>FOAM de 10 mm</t>
  </si>
  <si>
    <t>M2 VINILO MICROVENTOSA</t>
  </si>
  <si>
    <t>11,85 x 2,92 m</t>
  </si>
  <si>
    <t>16,08 x 3,37 m</t>
  </si>
  <si>
    <t>Tela</t>
  </si>
  <si>
    <t>M2 TELA OPACA IMPRESA CON SILICONA COSIDA</t>
  </si>
  <si>
    <t>ML PERFIL BASIC 25 mm PARA MONTAR SOBRE PARED</t>
  </si>
  <si>
    <t>Perfiles</t>
  </si>
  <si>
    <t>ML PERFIL 100 mm PARA MONTAR SOBRE SUELO</t>
  </si>
  <si>
    <t>Peanas</t>
  </si>
  <si>
    <t>ML PERFIL DOBLE CARA 44 mm</t>
  </si>
  <si>
    <t>U. PEANAS PARA PERFIL DE 44 Y 100 mm</t>
  </si>
  <si>
    <t>KIT ANCLAJE PARA COLGAR PERFIL DOBLE CARA 44 mm</t>
  </si>
  <si>
    <t>Kit</t>
  </si>
  <si>
    <t>M2 LONA CON CONFECCIÓN UNA CARA (con ollados o con barras, cuelgue a cercha o cuelgue a truss)</t>
  </si>
  <si>
    <t>M2 LONA CON CONFECCIÓN DOBLE CARA (con ollados o con barras, cuelgue a cercha o cuelgue a truss)</t>
  </si>
  <si>
    <t>lona frontlit una cara</t>
  </si>
  <si>
    <t>M2 FOAM 10 MM (UNA CARA)</t>
  </si>
  <si>
    <t>polipropileno celular</t>
  </si>
  <si>
    <t>2 x 2 m</t>
  </si>
  <si>
    <t>Incluye perfiles</t>
  </si>
  <si>
    <t>2 x 4 m</t>
  </si>
  <si>
    <t>Porex</t>
  </si>
  <si>
    <t>M2 POREX PARA CORPOREOS</t>
  </si>
  <si>
    <t>BANDERAS DC AREA (1,48 x 3,72 M.)</t>
  </si>
  <si>
    <t>BANDEROLA INTERIOR  PABELLON DOBLE CARA - (2 x 4 M.)</t>
  </si>
  <si>
    <t>BANDEROLA INTERIOR DOBLE CARA A CERCHA - (4 x 2 M.)</t>
  </si>
  <si>
    <t>COLUMNA DOBLE CARA SUR (1,20 x 3,25 M.)</t>
  </si>
  <si>
    <t>ESTANDARTE  DOBLE CARA PATIO (2 x 4 M.)</t>
  </si>
  <si>
    <t>LONA ENTRE COLUMNAS ENTRADA PABELLON (4,60 x 2,70 M.)</t>
  </si>
  <si>
    <t>LONA FACHADA PAB.12 (15,5 x 8,70 M.)</t>
  </si>
  <si>
    <t>LONA FACHADA PAB.12  1/2 (8,30 x 8,70 M.)</t>
  </si>
  <si>
    <t>LONA GIG. PABELLÓN 1-2 (24 x 8 M.)</t>
  </si>
  <si>
    <t>LONA GIG. PABELLÓN 1-2 (21 x 10 M.)</t>
  </si>
  <si>
    <t>LONA GIG. PABELLÓN 1-2 (16,30 x 9,30 M.)</t>
  </si>
  <si>
    <t>LONA HORIZ. ARCO FRONTERA (10 x 3,80 M.)</t>
  </si>
  <si>
    <t>LONA PASARELAS (8 x 1,65 M.)</t>
  </si>
  <si>
    <t>LONA PATIO NORTE (13 x 8,50 M.)</t>
  </si>
  <si>
    <t>LONA VERT. ZÓCALO (2 x 4 M.)</t>
  </si>
  <si>
    <t>LONAS FAROLAS PARKING (DOBLE CARA) 3,20 x 6 M.</t>
  </si>
  <si>
    <t>3,20 x 6 m</t>
  </si>
  <si>
    <t>MAGNUM SUR  RETROILUMINADO (3,30 x 2,34 M.)</t>
  </si>
  <si>
    <t>MONOLITO DC AREA (3,64 x 3,44 M.)</t>
  </si>
  <si>
    <t>1,27 x 3,70*3 + 1,16 x 3,68</t>
  </si>
  <si>
    <t>PARADA TAXI (1,27 x 3,70 M.) 4 CARAS</t>
  </si>
  <si>
    <t>RELOJ EXTERIOR DOBLE CARA (1,20 x 1,75 M.)</t>
  </si>
  <si>
    <t>TOTEM (1,03 x 2,78 M.)</t>
  </si>
  <si>
    <t>5 x 5 m</t>
  </si>
  <si>
    <t>VINILO ASC. PATIO CENTRAL (5 x 5 M.)</t>
  </si>
  <si>
    <t>VINILO ASC. PATIO CENTRAL DOS FRENTES (10,40 x 9,85 m + 3,45 x 9,85 M.)</t>
  </si>
  <si>
    <t>VINILO ASC.ARCO FRONT. 1 FRENTE (2,64 x 8,4 M.)</t>
  </si>
  <si>
    <t>VINILO ASC.ARCO FRONT. 3 FRENTES (2,64 x 8,4 M.)</t>
  </si>
  <si>
    <t>2,64 x 8,4 m.
2,64 x 5,9 m.
2,64 x 8,4 m.</t>
  </si>
  <si>
    <t>7,50 X 1,50 m.</t>
  </si>
  <si>
    <t>VINILO PASARELA 7,8,9 (7,50 X 1,50 M.)</t>
  </si>
  <si>
    <t>VINILO PASARELAS  1,2,5,6 (17,95 x 2,10 M.)</t>
  </si>
  <si>
    <t>VINILO PASARELAS 3 Y 4 (17,48 x 1,90 M.)</t>
  </si>
  <si>
    <t>17,48 x 1,90 m.</t>
  </si>
  <si>
    <t>2,50 x 1,14 m.</t>
  </si>
  <si>
    <t>VINILO PASILLO RODANTE DOBLE CARA 2,50 x 1,14 M.)</t>
  </si>
  <si>
    <t>CAJAS DE LUZ (LIGHT WALL). DOBLE CARA. (5 x 3 M.)</t>
  </si>
  <si>
    <t>CAJAS DE LUZ (LIGHT WALL). A UNA CARA. (5 x 3 M.)</t>
  </si>
  <si>
    <t>ESTRUCTURA DE PIE CON TELA IMPRESA, UNA CARA (4 x 3 M.)</t>
  </si>
  <si>
    <t>ESTRUCTURA DE PIE CON TELA IMPRESA, UNA CARA (6 x 3 M.)</t>
  </si>
  <si>
    <t>ESTRUCTURA DE PIE CON TELA IMPRESA, UNA CARA (8 x 3 M.)</t>
  </si>
  <si>
    <t>LONA GIG. PABELLÓN 1-2 (21 x 10 m) / LG.1 – (Opción partirla en dos: LG.1.1 – 10,00 x 10,00 / LG.1.2 - 10,00 x 10,00)</t>
  </si>
  <si>
    <t>LONA GIG. PABELLÓN 1-2  (24 x 8 m) - LG.2 - (Opción partida en tres: LG.2.1 – 6,00 x 8,00 / LG.2.2 – 8,50 x 8,00 / LG.2.3 – 8.50 x 8,00)</t>
  </si>
  <si>
    <t>COLUMNAS DE FOAM ENTRADA SUR Y NORTE. 1 x 3 M.</t>
  </si>
  <si>
    <t>PASARELA AREA CENTRAL 6/14 (CARA SUR)  11,85 x 2,92 M.</t>
  </si>
  <si>
    <t>2,60 X 0,66 m.</t>
  </si>
  <si>
    <t>2,60 X 1,00 m.</t>
  </si>
  <si>
    <t>2,60 X 2,00 m.</t>
  </si>
  <si>
    <t>3,60 X 2,66 m.</t>
  </si>
  <si>
    <t>3,60 X 4,00 m.</t>
  </si>
  <si>
    <t>3,60 X 8,00 m.</t>
  </si>
  <si>
    <t>0,42 X 029 m.</t>
  </si>
  <si>
    <t>1,00 X 0,70 m.</t>
  </si>
  <si>
    <t>4,00 X 0,50 m.</t>
  </si>
  <si>
    <t>GARITAS (ACCESO SUR) / 2,60 X 0,66 M.</t>
  </si>
  <si>
    <t>GARITAS (ACCESO SUR) / 2,60 X 1,00 M.</t>
  </si>
  <si>
    <t>GARITAS (ACCESO SUR) / 2,60 X 2,00 M.</t>
  </si>
  <si>
    <t>LONAS SUR Y NORTE / 3,60 X 2,66 M.</t>
  </si>
  <si>
    <t>LONAS SUR Y NORTE / 3,60 X 4,00 M.</t>
  </si>
  <si>
    <t>LONAS SUR Y NORTE / 3,60 X 8,00 M.</t>
  </si>
  <si>
    <t>TAQUILLAS SUR Y NORTE / 0,42 X 029 M.</t>
  </si>
  <si>
    <t>TAQUILLAS SUR Y NORTE / 1,00 X 0,70 M.</t>
  </si>
  <si>
    <t>1,73 X 2,00 m.</t>
  </si>
  <si>
    <t>VINILO PUERTA SUR / 1,73 X 2,00 M.</t>
  </si>
  <si>
    <t>1,50 X 2,30 m.</t>
  </si>
  <si>
    <t>CORNER PUERTA SUR / 1,50 X 2,30 M.</t>
  </si>
  <si>
    <t>1,60 X 2,30 m.</t>
  </si>
  <si>
    <t>1,07 X 0,22 m.</t>
  </si>
  <si>
    <t>0,90 X 1,70 m.</t>
  </si>
  <si>
    <t>1,50 X 4,20 m.</t>
  </si>
  <si>
    <t>2,00 X 4,80 m.</t>
  </si>
  <si>
    <t>1,50 X 6,00 m.</t>
  </si>
  <si>
    <t>4,72 X 4,90 m.</t>
  </si>
  <si>
    <t>4,70 X 5,70 m.</t>
  </si>
  <si>
    <t>9,93 X 3,15 m.</t>
  </si>
  <si>
    <t>19,90 x 4,05 m.</t>
  </si>
  <si>
    <t>15,18 X 3,12 m.</t>
  </si>
  <si>
    <t>12 X 3,12 m.</t>
  </si>
  <si>
    <t>13,97 X 4,04 m.</t>
  </si>
  <si>
    <t>15,95 X 4,90 m.</t>
  </si>
  <si>
    <t>4,50X  3,00 m.</t>
  </si>
  <si>
    <t>4,80 X 4,80 m.</t>
  </si>
  <si>
    <t>1,66 X 0,83 m.</t>
  </si>
  <si>
    <t>9,50 X 1,23 m.</t>
  </si>
  <si>
    <t>13,00 X 3,74 m.</t>
  </si>
  <si>
    <t>17,80 X 3,33 m.</t>
  </si>
  <si>
    <t>8,80 X 3,00 m.</t>
  </si>
  <si>
    <t>4,00 X 3,00 m.</t>
  </si>
  <si>
    <t>7,40 X 2,00 m.</t>
  </si>
  <si>
    <t>6,00 X 2,20 m.</t>
  </si>
  <si>
    <t>6,00 x 4,80 m.</t>
  </si>
  <si>
    <t>2,00 X 2,00 x 2,00 m.</t>
  </si>
  <si>
    <t>0,75 x 1,15 m.</t>
  </si>
  <si>
    <t>37,25 X 2,50 m.</t>
  </si>
  <si>
    <t>1,40 X 1,90 m.</t>
  </si>
  <si>
    <t>0,85 X 2,00 m.</t>
  </si>
  <si>
    <t>1,60 x 0,40 m.</t>
  </si>
  <si>
    <t>1,48 x 3,72 m.</t>
  </si>
  <si>
    <t>ESQUINA PABELLÓN 12 / Cara Sur (15,18 X 3,12 M.)</t>
  </si>
  <si>
    <t>ESQUINA PABELLÓN 12 / Cara Oeste (12 X 3,12 M.)</t>
  </si>
  <si>
    <t>M2 VINILO ANTIDESLIZANTE SOBRE SUELO</t>
  </si>
  <si>
    <t>M2 VINILO ESPECIAL ASFALTO</t>
  </si>
  <si>
    <t>LONA VERT. ZÓCALO (2 x 2 M.)</t>
  </si>
  <si>
    <t>MUPI LUMINOSO (1,20 x 1,75 M.)</t>
  </si>
  <si>
    <t>VALLA PERÍMETRO SUR - UNA CARA (8 x 3 M.)</t>
  </si>
  <si>
    <t>CAJA DE LUZ (1 x 2 M.) DOBLE CARA.</t>
  </si>
  <si>
    <t xml:space="preserve">BANDEROLAS DOBLE CARA PABELLÓN 0,90 x 2,70 M. (PACK DE 8 UDS.) </t>
  </si>
  <si>
    <t>LONA VERTICAL. ARCO FRONTERA (2 x 3,80 M.)</t>
  </si>
  <si>
    <t>2 X 3,80m.</t>
  </si>
  <si>
    <t>TORRE TRIPLE CARA 1 CARA</t>
  </si>
  <si>
    <t>2,88X6m.</t>
  </si>
  <si>
    <t>VALLA PERÍMETRO SUR - DOBLE CARA (8 x 3 M.)</t>
  </si>
  <si>
    <t>8 x 3m</t>
  </si>
  <si>
    <t>29,50 X 3,50 m.</t>
  </si>
  <si>
    <t xml:space="preserve">CARTEL FOAM DOBLE CARA + PEANA </t>
  </si>
  <si>
    <t>0,60 X 0,40m.</t>
  </si>
  <si>
    <t>COMENTARIOS</t>
  </si>
  <si>
    <t>Incluye almacenaje, traslado e instalación  de peana, propiedad de IFEMA o propiedad del proveedor</t>
  </si>
  <si>
    <t>Cinta Perimetral y Ollados TIR cada 50 cm. en el perímetro.</t>
  </si>
  <si>
    <t>Bolsillo superior e inferior para barra. Precisa grúa.</t>
  </si>
  <si>
    <t>FICHA A -  SOPORTES INDIVIDUALES O EN PACK</t>
  </si>
  <si>
    <t>NÚCLEO DE CONEXIÓN 12/14 (8,80 x 3,00)</t>
  </si>
  <si>
    <t>NÚCLEOS DE CONEXIÓN 12/14 (9,25 x 3,00)</t>
  </si>
  <si>
    <t>9,25 X 3,00 m.</t>
  </si>
  <si>
    <t>NÚCLEO DE CONEXIÓN 12/14 (9,10 x 3,00)</t>
  </si>
  <si>
    <t>NÚCLEOS DE CONEXIÓN 14/12 (8,40 x 2,20)</t>
  </si>
  <si>
    <t>9,10 X 3,00 m.</t>
  </si>
  <si>
    <t>8,40 X 2,20 m.</t>
  </si>
  <si>
    <t>NÚCLEOS DE CONEXIÓN 14/12 (10,90 X 2,20)</t>
  </si>
  <si>
    <t>10,90 X 2,20 m.</t>
  </si>
  <si>
    <t>NÚCLEOS DE CONEXIÓN 14/12 (7,40 X 2,20)</t>
  </si>
  <si>
    <t>7,40 X 2,20 m.</t>
  </si>
  <si>
    <t>NÚCLEOS DE CONEXIÓN 14/12 (6,00 X 2,20)</t>
  </si>
  <si>
    <t>VINILO PAS. RODANTE PARKING VIOLETA (2,36 x 1,25 M.) 1 CARA</t>
  </si>
  <si>
    <t>VINILO CINTA TRANSPORTADORA PARKING VIOLETA (29,90 x 0,80 M.)</t>
  </si>
  <si>
    <t>VINILO CINTA TRANSPORTADORA PARKING VIOLETA (79,50 x 0,80 M.)</t>
  </si>
  <si>
    <t>VINILO CINTA TRANSPORTADORA PARKING VIOLETA  (34,50 x 0,80 M.)</t>
  </si>
  <si>
    <t xml:space="preserve">VINILO CINTA TRANSPORTADORA PARKING VIOLETA (34,50 x 0,80 M.) </t>
  </si>
  <si>
    <t>VINILO CINTA TRANSPORTADORA PARKING VIOLETA (72,00 x 0,80 M.)</t>
  </si>
  <si>
    <t>VINILO EN CRISTAL MARQUESINA PUERTA SUR</t>
  </si>
  <si>
    <t>PASARELA AREA CENTRAL 4/12 (CARA NORTE)  16,08 x 3,37 M.</t>
  </si>
  <si>
    <t>ESTIMACIÓN UNIDADES 
(DOS AÑOS)
(A)</t>
  </si>
  <si>
    <t>SUBTOTAL OFERTADO 
(A x B)</t>
  </si>
  <si>
    <t>PRECIO UNITARIO OFERTADO SERVICIO COMPLETO (B)</t>
  </si>
  <si>
    <t>TOTAL OFERTADO FICHA A SOPORTES INDIVIDUALES O EN PACK (indicar la cantidad resultante en Ficha A en el Modelo 2 de Propuesta Económica)</t>
  </si>
  <si>
    <t>Fecha, firma y sello de la empresa……………………………………………………</t>
  </si>
  <si>
    <t>ESTIMACIÓN UNIDADES 
(DOS AÑOS) 
(A)</t>
  </si>
  <si>
    <r>
      <t xml:space="preserve">M2 FOAM 10 MM </t>
    </r>
    <r>
      <rPr>
        <sz val="10"/>
        <color indexed="8"/>
        <rFont val="Arial"/>
        <family val="2"/>
      </rPr>
      <t>PARA CORPOREOS (MEDIDAS MENORES 1 M2 SE FACTURARÁN COMO 1 M2)</t>
    </r>
  </si>
  <si>
    <t>TOTAL OFERTADO FICHA B MATERIALES POR M2 (indicar la cantidad resultante en Ficha B en el Modelo 2 de Propuesta Económica)</t>
  </si>
  <si>
    <t>DINTEL PUERTA SUR / 4,00 X 0,50 M.</t>
  </si>
  <si>
    <t>LONAS SEÑALIZACIÓN INTERIOR DE PABELLONES A CERCHAS (Bolsillo arriba y abajo. 2 barras. Precisa grúa) 1 CARA - (2,00 X 6,00 M.)</t>
  </si>
  <si>
    <t>2,00 X 6,00 m.</t>
  </si>
  <si>
    <t>LONAS SEÑALIZACIÓN INTERIOR DE PABELLONES A CERCHAS (Bolsillo arriba y abajo. 2 barras. Precisa grúa) 2 CARAS - (2,00 X 6,00 M.)</t>
  </si>
  <si>
    <t>LONAS SEÑALIZACIÓN INTERIOR DE PABELLONES A CERCHAS (Bolsillo arriba y abajo. 2 barras. Precisa grúa) 1 CARA - (3,00 X 6,00 M.)</t>
  </si>
  <si>
    <t>3,00 x 6,00 m.</t>
  </si>
  <si>
    <t>LONAS SEÑALIZACIÓN INTERIOR DE PABELLONES A CERCHAS (Bolsillo arriba y abajo. 2 barras. Precisa grúa) 2 CARAS - (3,00 X 6,00 M.)</t>
  </si>
  <si>
    <t>LONAS SEÑALIZACIÓN INTERIOR DE PABELLONES A CERCHAS (Bolsillo arriba y abajo. 2 barras. Precisa grúa) 1 CARA - (4,00 X 6,00 M.)</t>
  </si>
  <si>
    <t>4,00 x 6,00 m.</t>
  </si>
  <si>
    <t>LONAS SEÑALIZACIÓN INTERIOR DE PABELLONES A CERCHAS (Bolsillo arriba y abajo. 2 barras. Precisa grúa) 2 CARAS - (4,00 X 6,00 M.)</t>
  </si>
  <si>
    <t>FOAM EN SOPORTE CON PIE</t>
  </si>
  <si>
    <t>BANDEROLAS EN FAROLA PARKING Y ACCESO SUR / CADA FAROLA - PACK DE DOS BANDEROLAS IMPRESAS  A DOBLE CARA -  (1 a 4 MOTIVOS) (0,85 x 1,20 M.)</t>
  </si>
  <si>
    <t>BOX COMPLETO (1,22 X 2,04 X4)</t>
  </si>
  <si>
    <t>0,85 x 1,20 m</t>
  </si>
  <si>
    <t>1,22 X 2,04 X4</t>
  </si>
  <si>
    <r>
      <t>FICHA B -  MATERIALES POR M</t>
    </r>
    <r>
      <rPr>
        <b/>
        <vertAlign val="superscript"/>
        <sz val="15"/>
        <color theme="0"/>
        <rFont val="Arial"/>
        <family val="2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</si>
</sst>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#,##0\ &quot;€&quot;"/>
    <numFmt numFmtId="168" formatCode="#,##0.00\ _€"/>
    <numFmt numFmtId="169" formatCode="_-* #,##0.00\ [$€]_-;\-* #,##0.00\ [$€]_-;_-* &quot;-&quot;??\ [$€]_-;_-@_-"/>
    <numFmt numFmtId="170" formatCode="_-* #,##0.00\ [$€-C0A]_-;\-* #,##0.00\ [$€-C0A]_-;_-* &quot;-&quot;??\ [$€-C0A]_-;_-@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70C0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5"/>
      <color theme="0"/>
      <name val="Arial"/>
      <family val="2"/>
    </font>
    <font>
      <b/>
      <vertAlign val="superscript"/>
      <sz val="15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6" fillId="0" borderId="0"/>
    <xf numFmtId="42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7" fillId="0" borderId="0" applyFill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 applyFill="1" applyProtection="1"/>
    <xf numFmtId="10" fontId="4" fillId="0" borderId="0" xfId="0" applyNumberFormat="1" applyFont="1" applyFill="1" applyProtection="1"/>
    <xf numFmtId="0" fontId="4" fillId="0" borderId="0" xfId="6" applyFont="1" applyFill="1" applyBorder="1" applyAlignment="1" applyProtection="1">
      <alignment vertical="center" wrapText="1"/>
    </xf>
    <xf numFmtId="0" fontId="4" fillId="0" borderId="0" xfId="0" applyFont="1" applyProtection="1"/>
    <xf numFmtId="2" fontId="4" fillId="0" borderId="0" xfId="0" applyNumberFormat="1" applyFont="1" applyFill="1" applyProtection="1"/>
    <xf numFmtId="0" fontId="4" fillId="0" borderId="0" xfId="0" applyFont="1" applyFill="1" applyAlignment="1" applyProtection="1">
      <alignment vertical="center"/>
    </xf>
    <xf numFmtId="0" fontId="9" fillId="0" borderId="0" xfId="7" applyFont="1" applyFill="1" applyBorder="1" applyAlignment="1" applyProtection="1">
      <alignment vertical="center" wrapText="1"/>
    </xf>
    <xf numFmtId="0" fontId="9" fillId="0" borderId="0" xfId="7" applyFont="1" applyAlignment="1" applyProtection="1"/>
    <xf numFmtId="0" fontId="10" fillId="0" borderId="0" xfId="0" applyFont="1" applyAlignment="1" applyProtection="1"/>
    <xf numFmtId="0" fontId="9" fillId="0" borderId="1" xfId="7" applyFont="1" applyFill="1" applyBorder="1" applyAlignment="1" applyProtection="1">
      <alignment horizontal="center" vertical="center" wrapText="1"/>
    </xf>
    <xf numFmtId="7" fontId="9" fillId="0" borderId="1" xfId="7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wrapText="1"/>
    </xf>
    <xf numFmtId="0" fontId="11" fillId="0" borderId="1" xfId="7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167" fontId="13" fillId="2" borderId="0" xfId="7" applyNumberFormat="1" applyFont="1" applyFill="1" applyBorder="1" applyAlignment="1" applyProtection="1">
      <alignment horizontal="center" vertical="center" wrapText="1"/>
    </xf>
    <xf numFmtId="4" fontId="8" fillId="0" borderId="0" xfId="7" applyNumberFormat="1" applyFont="1" applyAlignment="1" applyProtection="1"/>
    <xf numFmtId="167" fontId="8" fillId="0" borderId="0" xfId="7" applyNumberFormat="1" applyFont="1" applyAlignment="1" applyProtection="1"/>
    <xf numFmtId="167" fontId="14" fillId="0" borderId="0" xfId="0" applyNumberFormat="1" applyFont="1" applyProtection="1"/>
    <xf numFmtId="167" fontId="14" fillId="0" borderId="0" xfId="0" applyNumberFormat="1" applyFont="1" applyAlignment="1" applyProtection="1"/>
    <xf numFmtId="167" fontId="8" fillId="3" borderId="1" xfId="7" applyNumberFormat="1" applyFont="1" applyFill="1" applyBorder="1" applyAlignment="1" applyProtection="1">
      <alignment horizontal="center" vertical="center" wrapText="1"/>
    </xf>
    <xf numFmtId="0" fontId="9" fillId="0" borderId="0" xfId="7" applyFont="1" applyBorder="1" applyAlignment="1" applyProtection="1"/>
    <xf numFmtId="0" fontId="10" fillId="0" borderId="0" xfId="0" applyFont="1" applyBorder="1" applyProtection="1"/>
    <xf numFmtId="0" fontId="10" fillId="0" borderId="0" xfId="0" applyFont="1" applyBorder="1" applyAlignment="1" applyProtection="1"/>
    <xf numFmtId="0" fontId="11" fillId="0" borderId="0" xfId="7" applyFont="1" applyFill="1" applyBorder="1" applyAlignment="1" applyProtection="1">
      <alignment horizontal="center" vertical="center" wrapText="1"/>
    </xf>
    <xf numFmtId="0" fontId="9" fillId="0" borderId="0" xfId="7" applyFont="1" applyFill="1" applyBorder="1" applyAlignment="1" applyProtection="1">
      <alignment horizontal="center" vertical="center" wrapText="1"/>
    </xf>
    <xf numFmtId="0" fontId="12" fillId="0" borderId="0" xfId="7" applyFont="1" applyFill="1" applyBorder="1" applyAlignment="1" applyProtection="1">
      <alignment horizontal="center" vertical="center" wrapText="1"/>
    </xf>
    <xf numFmtId="166" fontId="8" fillId="3" borderId="1" xfId="7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49" fontId="1" fillId="2" borderId="1" xfId="8" applyNumberFormat="1" applyFont="1" applyFill="1" applyBorder="1" applyAlignment="1" applyProtection="1">
      <alignment horizontal="center" vertical="center" wrapText="1"/>
    </xf>
    <xf numFmtId="49" fontId="1" fillId="2" borderId="1" xfId="8" applyNumberFormat="1" applyFont="1" applyFill="1" applyBorder="1" applyAlignment="1" applyProtection="1">
      <alignment horizontal="center" vertical="center"/>
    </xf>
    <xf numFmtId="3" fontId="1" fillId="2" borderId="1" xfId="8" applyNumberFormat="1" applyFont="1" applyFill="1" applyBorder="1" applyAlignment="1" applyProtection="1">
      <alignment horizontal="center" vertical="center"/>
    </xf>
    <xf numFmtId="7" fontId="1" fillId="2" borderId="1" xfId="12" applyNumberFormat="1" applyFont="1" applyFill="1" applyBorder="1" applyAlignment="1" applyProtection="1">
      <alignment horizontal="right" vertical="center"/>
    </xf>
    <xf numFmtId="7" fontId="1" fillId="2" borderId="1" xfId="8" applyNumberFormat="1" applyFont="1" applyFill="1" applyBorder="1" applyAlignment="1" applyProtection="1">
      <alignment horizontal="right" vertical="center"/>
    </xf>
    <xf numFmtId="3" fontId="1" fillId="0" borderId="1" xfId="8" applyNumberFormat="1" applyFont="1" applyFill="1" applyBorder="1" applyAlignment="1" applyProtection="1">
      <alignment horizontal="center" vertical="center"/>
    </xf>
    <xf numFmtId="0" fontId="1" fillId="0" borderId="1" xfId="5" applyFont="1" applyFill="1" applyBorder="1" applyAlignment="1" applyProtection="1">
      <alignment horizontal="center" vertical="center" wrapText="1"/>
    </xf>
    <xf numFmtId="0" fontId="1" fillId="0" borderId="1" xfId="5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7" fontId="1" fillId="0" borderId="1" xfId="8" applyNumberFormat="1" applyFont="1" applyFill="1" applyBorder="1" applyAlignment="1" applyProtection="1">
      <alignment horizontal="right" vertical="center"/>
    </xf>
    <xf numFmtId="49" fontId="1" fillId="0" borderId="1" xfId="8" applyNumberFormat="1" applyFont="1" applyFill="1" applyBorder="1" applyAlignment="1" applyProtection="1">
      <alignment horizontal="center" vertical="center" wrapText="1"/>
    </xf>
    <xf numFmtId="49" fontId="1" fillId="0" borderId="1" xfId="8" applyNumberFormat="1" applyFont="1" applyFill="1" applyBorder="1" applyAlignment="1" applyProtection="1">
      <alignment horizontal="center" vertical="center"/>
    </xf>
    <xf numFmtId="0" fontId="1" fillId="2" borderId="1" xfId="9" applyFont="1" applyFill="1" applyBorder="1" applyAlignment="1" applyProtection="1">
      <alignment horizontal="center" vertical="center" wrapText="1"/>
    </xf>
    <xf numFmtId="0" fontId="1" fillId="2" borderId="1" xfId="5" applyFont="1" applyFill="1" applyBorder="1" applyAlignment="1" applyProtection="1">
      <alignment horizontal="center" vertical="center" wrapText="1"/>
    </xf>
    <xf numFmtId="0" fontId="1" fillId="2" borderId="1" xfId="5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6" fillId="5" borderId="1" xfId="8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3" fontId="17" fillId="0" borderId="1" xfId="2" applyNumberFormat="1" applyFont="1" applyFill="1" applyBorder="1" applyAlignment="1" applyProtection="1">
      <alignment horizontal="center" vertical="center" wrapText="1"/>
    </xf>
    <xf numFmtId="166" fontId="1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6" applyFont="1" applyFill="1" applyBorder="1" applyAlignment="1" applyProtection="1">
      <alignment horizontal="justify" vertical="center" wrapText="1"/>
    </xf>
    <xf numFmtId="0" fontId="1" fillId="0" borderId="1" xfId="8" applyFont="1" applyBorder="1" applyAlignment="1" applyProtection="1">
      <alignment horizontal="center" vertical="center"/>
    </xf>
    <xf numFmtId="0" fontId="1" fillId="2" borderId="1" xfId="8" applyFont="1" applyFill="1" applyBorder="1" applyAlignment="1" applyProtection="1">
      <alignment horizontal="center" vertical="center"/>
    </xf>
    <xf numFmtId="0" fontId="1" fillId="0" borderId="1" xfId="8" applyFont="1" applyFill="1" applyBorder="1" applyAlignment="1" applyProtection="1">
      <alignment horizontal="center" vertical="center"/>
    </xf>
    <xf numFmtId="0" fontId="17" fillId="0" borderId="0" xfId="8" applyFont="1" applyAlignment="1" applyProtection="1">
      <alignment vertical="center"/>
    </xf>
    <xf numFmtId="49" fontId="1" fillId="2" borderId="1" xfId="8" applyNumberFormat="1" applyFont="1" applyFill="1" applyBorder="1" applyAlignment="1" applyProtection="1">
      <alignment horizontal="justify" vertical="center" wrapText="1"/>
    </xf>
    <xf numFmtId="49" fontId="1" fillId="0" borderId="1" xfId="8" applyNumberFormat="1" applyFont="1" applyFill="1" applyBorder="1" applyAlignment="1" applyProtection="1">
      <alignment horizontal="justify" vertical="center" wrapText="1"/>
    </xf>
    <xf numFmtId="0" fontId="1" fillId="2" borderId="1" xfId="0" applyFont="1" applyFill="1" applyBorder="1" applyAlignment="1" applyProtection="1">
      <alignment horizontal="justify" vertical="center" wrapText="1"/>
    </xf>
    <xf numFmtId="0" fontId="17" fillId="0" borderId="0" xfId="8" applyFont="1" applyFill="1" applyAlignment="1" applyProtection="1">
      <alignment vertical="center"/>
    </xf>
    <xf numFmtId="0" fontId="1" fillId="0" borderId="1" xfId="0" applyFont="1" applyFill="1" applyBorder="1" applyAlignment="1" applyProtection="1">
      <alignment horizontal="justify" vertical="center" wrapText="1"/>
    </xf>
    <xf numFmtId="0" fontId="1" fillId="0" borderId="1" xfId="8" applyFont="1" applyBorder="1" applyAlignment="1" applyProtection="1">
      <alignment vertical="center"/>
    </xf>
    <xf numFmtId="0" fontId="1" fillId="0" borderId="0" xfId="8" applyFont="1" applyAlignment="1" applyProtection="1">
      <alignment horizontal="justify" vertical="center"/>
    </xf>
    <xf numFmtId="0" fontId="1" fillId="0" borderId="0" xfId="8" applyFont="1" applyAlignment="1" applyProtection="1">
      <alignment vertical="center"/>
    </xf>
    <xf numFmtId="7" fontId="1" fillId="0" borderId="0" xfId="8" applyNumberFormat="1" applyFont="1" applyAlignment="1" applyProtection="1">
      <alignment vertical="center"/>
    </xf>
    <xf numFmtId="170" fontId="1" fillId="0" borderId="0" xfId="8" applyNumberFormat="1" applyFont="1" applyAlignment="1" applyProtection="1">
      <alignment vertical="center"/>
    </xf>
    <xf numFmtId="0" fontId="17" fillId="0" borderId="0" xfId="8" applyFont="1" applyAlignment="1" applyProtection="1">
      <alignment horizontal="justify" vertical="center"/>
    </xf>
    <xf numFmtId="0" fontId="17" fillId="0" borderId="0" xfId="8" applyFont="1" applyAlignment="1" applyProtection="1">
      <alignment horizontal="left" vertical="center"/>
    </xf>
    <xf numFmtId="0" fontId="19" fillId="0" borderId="0" xfId="8" applyFont="1" applyProtection="1"/>
    <xf numFmtId="0" fontId="19" fillId="2" borderId="0" xfId="5" applyFont="1" applyFill="1" applyBorder="1" applyAlignment="1" applyProtection="1">
      <alignment horizontal="center" vertical="center" wrapText="1"/>
    </xf>
    <xf numFmtId="168" fontId="19" fillId="0" borderId="0" xfId="5" applyNumberFormat="1" applyFont="1" applyFill="1" applyAlignment="1" applyProtection="1">
      <alignment horizontal="center" vertical="center" wrapText="1"/>
    </xf>
    <xf numFmtId="7" fontId="16" fillId="5" borderId="1" xfId="12" applyNumberFormat="1" applyFont="1" applyFill="1" applyBorder="1" applyAlignment="1" applyProtection="1">
      <alignment horizontal="right" vertical="center"/>
    </xf>
    <xf numFmtId="166" fontId="1" fillId="0" borderId="1" xfId="0" applyNumberFormat="1" applyFont="1" applyFill="1" applyBorder="1" applyAlignment="1" applyProtection="1">
      <alignment horizontal="right" vertical="center" wrapText="1"/>
    </xf>
    <xf numFmtId="166" fontId="16" fillId="5" borderId="1" xfId="0" applyNumberFormat="1" applyFont="1" applyFill="1" applyBorder="1" applyAlignment="1" applyProtection="1">
      <alignment horizontal="right" vertical="center" wrapText="1"/>
    </xf>
    <xf numFmtId="0" fontId="16" fillId="5" borderId="2" xfId="8" applyFont="1" applyFill="1" applyBorder="1" applyAlignment="1" applyProtection="1">
      <alignment horizontal="center" vertical="center" wrapText="1"/>
    </xf>
    <xf numFmtId="0" fontId="16" fillId="5" borderId="7" xfId="8" applyFont="1" applyFill="1" applyBorder="1" applyAlignment="1" applyProtection="1">
      <alignment horizontal="center" vertical="center" wrapText="1"/>
    </xf>
    <xf numFmtId="0" fontId="16" fillId="5" borderId="3" xfId="8" applyFont="1" applyFill="1" applyBorder="1" applyAlignment="1" applyProtection="1">
      <alignment horizontal="center" vertical="center" wrapText="1"/>
    </xf>
    <xf numFmtId="0" fontId="20" fillId="4" borderId="2" xfId="8" applyFont="1" applyFill="1" applyBorder="1" applyAlignment="1" applyProtection="1">
      <alignment horizontal="center" vertical="center" wrapText="1"/>
    </xf>
    <xf numFmtId="0" fontId="20" fillId="4" borderId="7" xfId="8" applyFont="1" applyFill="1" applyBorder="1" applyAlignment="1" applyProtection="1">
      <alignment horizontal="center" vertical="center" wrapText="1"/>
    </xf>
    <xf numFmtId="0" fontId="20" fillId="4" borderId="1" xfId="8" applyFont="1" applyFill="1" applyBorder="1" applyAlignment="1" applyProtection="1">
      <alignment horizontal="center" vertical="center" wrapText="1"/>
    </xf>
    <xf numFmtId="166" fontId="5" fillId="5" borderId="4" xfId="3" applyNumberFormat="1" applyFont="1" applyFill="1" applyBorder="1" applyAlignment="1" applyProtection="1">
      <alignment horizontal="center" vertical="center" wrapText="1"/>
    </xf>
    <xf numFmtId="166" fontId="5" fillId="5" borderId="5" xfId="3" applyNumberFormat="1" applyFont="1" applyFill="1" applyBorder="1" applyAlignment="1" applyProtection="1">
      <alignment horizontal="center" vertical="center" wrapText="1"/>
    </xf>
    <xf numFmtId="166" fontId="5" fillId="5" borderId="6" xfId="3" applyNumberFormat="1" applyFont="1" applyFill="1" applyBorder="1" applyAlignment="1" applyProtection="1">
      <alignment horizontal="center" vertical="center" wrapText="1"/>
    </xf>
    <xf numFmtId="0" fontId="15" fillId="4" borderId="1" xfId="8" applyFont="1" applyFill="1" applyBorder="1" applyAlignment="1" applyProtection="1">
      <alignment horizontal="center" vertical="center" wrapText="1"/>
    </xf>
  </cellXfs>
  <cellStyles count="21">
    <cellStyle name="Euro" xfId="1"/>
    <cellStyle name="Euro 2" xfId="17"/>
    <cellStyle name="Millares" xfId="2" builtinId="3"/>
    <cellStyle name="Moneda" xfId="3" builtinId="4"/>
    <cellStyle name="Moneda [0] 2" xfId="12"/>
    <cellStyle name="Moneda 2" xfId="4"/>
    <cellStyle name="Moneda 2 2" xfId="20"/>
    <cellStyle name="Moneda 3" xfId="10"/>
    <cellStyle name="Normal" xfId="0" builtinId="0"/>
    <cellStyle name="Normal 2" xfId="5"/>
    <cellStyle name="Normal 2 2" xfId="6"/>
    <cellStyle name="Normal 2 2 2" xfId="9"/>
    <cellStyle name="Normal 2 3" xfId="13"/>
    <cellStyle name="Normal 3" xfId="7"/>
    <cellStyle name="Normal 3 2" xfId="19"/>
    <cellStyle name="Normal 4" xfId="11"/>
    <cellStyle name="Normal 4 2" xfId="14"/>
    <cellStyle name="Normal 4 2 2" xfId="15"/>
    <cellStyle name="Normal 5" xfId="16"/>
    <cellStyle name="Normal 6" xfId="8"/>
    <cellStyle name="Porcentaje 2" xfId="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Basis%20(1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MS05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5"/>
  <sheetViews>
    <sheetView showGridLines="0" zoomScale="80" zoomScaleNormal="80" zoomScaleSheetLayoutView="90" workbookViewId="0">
      <selection sqref="A1:K1"/>
    </sheetView>
  </sheetViews>
  <sheetFormatPr baseColWidth="10" defaultColWidth="11.5703125" defaultRowHeight="12.75" x14ac:dyDescent="0.25"/>
  <cols>
    <col min="1" max="1" width="42.85546875" style="65" customWidth="1"/>
    <col min="2" max="2" width="19.140625" style="53" bestFit="1" customWidth="1"/>
    <col min="3" max="4" width="15.85546875" style="53" customWidth="1"/>
    <col min="5" max="5" width="15.85546875" style="53" hidden="1" customWidth="1"/>
    <col min="6" max="6" width="19.140625" style="53" hidden="1" customWidth="1"/>
    <col min="7" max="7" width="29.42578125" style="53" hidden="1" customWidth="1"/>
    <col min="8" max="8" width="16.85546875" style="53" customWidth="1"/>
    <col min="9" max="11" width="19.85546875" style="53" customWidth="1"/>
    <col min="12" max="16384" width="11.5703125" style="53"/>
  </cols>
  <sheetData>
    <row r="1" spans="1:11" ht="36" customHeight="1" x14ac:dyDescent="0.25">
      <c r="A1" s="75" t="s">
        <v>308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1" ht="63.75" x14ac:dyDescent="0.25">
      <c r="A2" s="45" t="s">
        <v>75</v>
      </c>
      <c r="B2" s="45" t="s">
        <v>27</v>
      </c>
      <c r="C2" s="45" t="s">
        <v>36</v>
      </c>
      <c r="D2" s="45" t="s">
        <v>26</v>
      </c>
      <c r="E2" s="45" t="s">
        <v>25</v>
      </c>
      <c r="F2" s="45" t="s">
        <v>143</v>
      </c>
      <c r="G2" s="45" t="s">
        <v>304</v>
      </c>
      <c r="H2" s="45" t="s">
        <v>329</v>
      </c>
      <c r="I2" s="45" t="s">
        <v>144</v>
      </c>
      <c r="J2" s="45" t="s">
        <v>331</v>
      </c>
      <c r="K2" s="45" t="s">
        <v>330</v>
      </c>
    </row>
    <row r="3" spans="1:11" ht="18" customHeight="1" x14ac:dyDescent="0.25">
      <c r="A3" s="54" t="s">
        <v>242</v>
      </c>
      <c r="B3" s="29" t="s">
        <v>37</v>
      </c>
      <c r="C3" s="29" t="s">
        <v>38</v>
      </c>
      <c r="D3" s="30" t="s">
        <v>233</v>
      </c>
      <c r="E3" s="50" t="s">
        <v>22</v>
      </c>
      <c r="F3" s="50" t="s">
        <v>22</v>
      </c>
      <c r="G3" s="50" t="s">
        <v>22</v>
      </c>
      <c r="H3" s="31">
        <v>7</v>
      </c>
      <c r="I3" s="32">
        <v>52</v>
      </c>
      <c r="J3" s="32"/>
      <c r="K3" s="32">
        <f>J3*H3</f>
        <v>0</v>
      </c>
    </row>
    <row r="4" spans="1:11" ht="18" customHeight="1" x14ac:dyDescent="0.25">
      <c r="A4" s="54" t="s">
        <v>243</v>
      </c>
      <c r="B4" s="29" t="s">
        <v>37</v>
      </c>
      <c r="C4" s="29" t="s">
        <v>39</v>
      </c>
      <c r="D4" s="30" t="s">
        <v>234</v>
      </c>
      <c r="E4" s="50" t="s">
        <v>22</v>
      </c>
      <c r="F4" s="50" t="s">
        <v>22</v>
      </c>
      <c r="G4" s="50" t="s">
        <v>22</v>
      </c>
      <c r="H4" s="31">
        <v>52</v>
      </c>
      <c r="I4" s="33">
        <v>66</v>
      </c>
      <c r="J4" s="33"/>
      <c r="K4" s="32">
        <f t="shared" ref="K4:K67" si="0">J4*H4</f>
        <v>0</v>
      </c>
    </row>
    <row r="5" spans="1:11" ht="18" customHeight="1" x14ac:dyDescent="0.25">
      <c r="A5" s="55" t="s">
        <v>244</v>
      </c>
      <c r="B5" s="29" t="s">
        <v>37</v>
      </c>
      <c r="C5" s="29" t="s">
        <v>40</v>
      </c>
      <c r="D5" s="30" t="s">
        <v>235</v>
      </c>
      <c r="E5" s="50" t="s">
        <v>22</v>
      </c>
      <c r="F5" s="50" t="s">
        <v>22</v>
      </c>
      <c r="G5" s="50" t="s">
        <v>22</v>
      </c>
      <c r="H5" s="34">
        <v>57</v>
      </c>
      <c r="I5" s="33">
        <v>121</v>
      </c>
      <c r="J5" s="33"/>
      <c r="K5" s="32">
        <f t="shared" si="0"/>
        <v>0</v>
      </c>
    </row>
    <row r="6" spans="1:11" ht="18" customHeight="1" x14ac:dyDescent="0.25">
      <c r="A6" s="54" t="s">
        <v>245</v>
      </c>
      <c r="B6" s="29" t="s">
        <v>41</v>
      </c>
      <c r="C6" s="29" t="s">
        <v>38</v>
      </c>
      <c r="D6" s="30" t="s">
        <v>236</v>
      </c>
      <c r="E6" s="50" t="s">
        <v>22</v>
      </c>
      <c r="F6" s="50" t="s">
        <v>22</v>
      </c>
      <c r="G6" s="50" t="s">
        <v>22</v>
      </c>
      <c r="H6" s="34">
        <v>9</v>
      </c>
      <c r="I6" s="33">
        <v>164</v>
      </c>
      <c r="J6" s="33"/>
      <c r="K6" s="32">
        <f t="shared" si="0"/>
        <v>0</v>
      </c>
    </row>
    <row r="7" spans="1:11" ht="18" customHeight="1" x14ac:dyDescent="0.25">
      <c r="A7" s="54" t="s">
        <v>246</v>
      </c>
      <c r="B7" s="29" t="s">
        <v>41</v>
      </c>
      <c r="C7" s="29" t="s">
        <v>39</v>
      </c>
      <c r="D7" s="30" t="s">
        <v>237</v>
      </c>
      <c r="E7" s="50" t="s">
        <v>22</v>
      </c>
      <c r="F7" s="50" t="s">
        <v>22</v>
      </c>
      <c r="G7" s="50" t="s">
        <v>22</v>
      </c>
      <c r="H7" s="34">
        <v>9</v>
      </c>
      <c r="I7" s="33">
        <v>236</v>
      </c>
      <c r="J7" s="33"/>
      <c r="K7" s="32">
        <f t="shared" si="0"/>
        <v>0</v>
      </c>
    </row>
    <row r="8" spans="1:11" ht="18" customHeight="1" x14ac:dyDescent="0.25">
      <c r="A8" s="54" t="s">
        <v>247</v>
      </c>
      <c r="B8" s="29" t="s">
        <v>41</v>
      </c>
      <c r="C8" s="29" t="s">
        <v>40</v>
      </c>
      <c r="D8" s="30" t="s">
        <v>238</v>
      </c>
      <c r="E8" s="50" t="s">
        <v>22</v>
      </c>
      <c r="F8" s="50" t="s">
        <v>22</v>
      </c>
      <c r="G8" s="50" t="s">
        <v>22</v>
      </c>
      <c r="H8" s="34">
        <v>15</v>
      </c>
      <c r="I8" s="33">
        <v>365</v>
      </c>
      <c r="J8" s="33"/>
      <c r="K8" s="32">
        <f t="shared" si="0"/>
        <v>0</v>
      </c>
    </row>
    <row r="9" spans="1:11" ht="18" customHeight="1" x14ac:dyDescent="0.25">
      <c r="A9" s="54" t="s">
        <v>248</v>
      </c>
      <c r="B9" s="29" t="s">
        <v>42</v>
      </c>
      <c r="C9" s="29" t="s">
        <v>22</v>
      </c>
      <c r="D9" s="30" t="s">
        <v>239</v>
      </c>
      <c r="E9" s="50" t="s">
        <v>22</v>
      </c>
      <c r="F9" s="50" t="s">
        <v>22</v>
      </c>
      <c r="G9" s="50" t="s">
        <v>22</v>
      </c>
      <c r="H9" s="34">
        <v>5</v>
      </c>
      <c r="I9" s="33">
        <v>15</v>
      </c>
      <c r="J9" s="33"/>
      <c r="K9" s="32">
        <f t="shared" si="0"/>
        <v>0</v>
      </c>
    </row>
    <row r="10" spans="1:11" ht="18" customHeight="1" x14ac:dyDescent="0.25">
      <c r="A10" s="54" t="s">
        <v>249</v>
      </c>
      <c r="B10" s="29" t="s">
        <v>37</v>
      </c>
      <c r="C10" s="29" t="s">
        <v>22</v>
      </c>
      <c r="D10" s="30" t="s">
        <v>240</v>
      </c>
      <c r="E10" s="50" t="s">
        <v>22</v>
      </c>
      <c r="F10" s="50" t="s">
        <v>22</v>
      </c>
      <c r="G10" s="50" t="s">
        <v>22</v>
      </c>
      <c r="H10" s="34">
        <v>5</v>
      </c>
      <c r="I10" s="33">
        <v>24</v>
      </c>
      <c r="J10" s="33"/>
      <c r="K10" s="32">
        <f t="shared" si="0"/>
        <v>0</v>
      </c>
    </row>
    <row r="11" spans="1:11" ht="18" customHeight="1" x14ac:dyDescent="0.25">
      <c r="A11" s="54" t="s">
        <v>337</v>
      </c>
      <c r="B11" s="29" t="s">
        <v>43</v>
      </c>
      <c r="C11" s="29" t="s">
        <v>22</v>
      </c>
      <c r="D11" s="30" t="s">
        <v>241</v>
      </c>
      <c r="E11" s="50" t="s">
        <v>22</v>
      </c>
      <c r="F11" s="50" t="s">
        <v>22</v>
      </c>
      <c r="G11" s="50" t="s">
        <v>22</v>
      </c>
      <c r="H11" s="34">
        <v>188</v>
      </c>
      <c r="I11" s="33">
        <v>49</v>
      </c>
      <c r="J11" s="33"/>
      <c r="K11" s="32">
        <f t="shared" si="0"/>
        <v>0</v>
      </c>
    </row>
    <row r="12" spans="1:11" ht="18" customHeight="1" x14ac:dyDescent="0.25">
      <c r="A12" s="54" t="s">
        <v>251</v>
      </c>
      <c r="B12" s="29" t="s">
        <v>37</v>
      </c>
      <c r="C12" s="29" t="s">
        <v>22</v>
      </c>
      <c r="D12" s="30" t="s">
        <v>250</v>
      </c>
      <c r="E12" s="50" t="s">
        <v>22</v>
      </c>
      <c r="F12" s="50" t="s">
        <v>22</v>
      </c>
      <c r="G12" s="50" t="s">
        <v>22</v>
      </c>
      <c r="H12" s="31">
        <v>115</v>
      </c>
      <c r="I12" s="33">
        <v>66</v>
      </c>
      <c r="J12" s="33"/>
      <c r="K12" s="32">
        <f t="shared" si="0"/>
        <v>0</v>
      </c>
    </row>
    <row r="13" spans="1:11" ht="18" customHeight="1" x14ac:dyDescent="0.25">
      <c r="A13" s="54" t="s">
        <v>253</v>
      </c>
      <c r="B13" s="29" t="s">
        <v>80</v>
      </c>
      <c r="C13" s="29" t="s">
        <v>22</v>
      </c>
      <c r="D13" s="30" t="s">
        <v>252</v>
      </c>
      <c r="E13" s="50" t="s">
        <v>22</v>
      </c>
      <c r="F13" s="50" t="s">
        <v>22</v>
      </c>
      <c r="G13" s="50" t="s">
        <v>22</v>
      </c>
      <c r="H13" s="34">
        <v>38</v>
      </c>
      <c r="I13" s="33">
        <v>80</v>
      </c>
      <c r="J13" s="33"/>
      <c r="K13" s="32">
        <f t="shared" si="0"/>
        <v>0</v>
      </c>
    </row>
    <row r="14" spans="1:11" ht="18" customHeight="1" x14ac:dyDescent="0.25">
      <c r="A14" s="54" t="s">
        <v>44</v>
      </c>
      <c r="B14" s="29" t="s">
        <v>43</v>
      </c>
      <c r="C14" s="29" t="s">
        <v>45</v>
      </c>
      <c r="D14" s="30" t="s">
        <v>254</v>
      </c>
      <c r="E14" s="50" t="s">
        <v>22</v>
      </c>
      <c r="F14" s="50" t="s">
        <v>22</v>
      </c>
      <c r="G14" s="50" t="s">
        <v>22</v>
      </c>
      <c r="H14" s="31">
        <v>21</v>
      </c>
      <c r="I14" s="33">
        <v>85</v>
      </c>
      <c r="J14" s="33"/>
      <c r="K14" s="32">
        <f t="shared" si="0"/>
        <v>0</v>
      </c>
    </row>
    <row r="15" spans="1:11" ht="30" customHeight="1" x14ac:dyDescent="0.25">
      <c r="A15" s="56" t="s">
        <v>231</v>
      </c>
      <c r="B15" s="35" t="s">
        <v>164</v>
      </c>
      <c r="C15" s="52" t="s">
        <v>22</v>
      </c>
      <c r="D15" s="35" t="s">
        <v>163</v>
      </c>
      <c r="E15" s="36" t="s">
        <v>22</v>
      </c>
      <c r="F15" s="36">
        <v>4</v>
      </c>
      <c r="G15" s="37" t="s">
        <v>184</v>
      </c>
      <c r="H15" s="34">
        <v>140</v>
      </c>
      <c r="I15" s="38">
        <v>410</v>
      </c>
      <c r="J15" s="38"/>
      <c r="K15" s="32">
        <f t="shared" si="0"/>
        <v>0</v>
      </c>
    </row>
    <row r="16" spans="1:11" ht="30" customHeight="1" x14ac:dyDescent="0.25">
      <c r="A16" s="54" t="s">
        <v>81</v>
      </c>
      <c r="B16" s="29" t="s">
        <v>42</v>
      </c>
      <c r="C16" s="29" t="s">
        <v>22</v>
      </c>
      <c r="D16" s="30" t="s">
        <v>255</v>
      </c>
      <c r="E16" s="50" t="s">
        <v>22</v>
      </c>
      <c r="F16" s="50" t="s">
        <v>22</v>
      </c>
      <c r="G16" s="50" t="s">
        <v>22</v>
      </c>
      <c r="H16" s="34">
        <v>93</v>
      </c>
      <c r="I16" s="33">
        <v>14</v>
      </c>
      <c r="J16" s="33"/>
      <c r="K16" s="32">
        <f t="shared" si="0"/>
        <v>0</v>
      </c>
    </row>
    <row r="17" spans="1:11" ht="18" customHeight="1" x14ac:dyDescent="0.25">
      <c r="A17" s="54" t="s">
        <v>82</v>
      </c>
      <c r="B17" s="29" t="s">
        <v>37</v>
      </c>
      <c r="C17" s="29" t="s">
        <v>46</v>
      </c>
      <c r="D17" s="30" t="s">
        <v>256</v>
      </c>
      <c r="E17" s="50" t="s">
        <v>22</v>
      </c>
      <c r="F17" s="50" t="s">
        <v>22</v>
      </c>
      <c r="G17" s="50" t="s">
        <v>22</v>
      </c>
      <c r="H17" s="31">
        <v>79</v>
      </c>
      <c r="I17" s="33">
        <v>39</v>
      </c>
      <c r="J17" s="33"/>
      <c r="K17" s="32">
        <f t="shared" si="0"/>
        <v>0</v>
      </c>
    </row>
    <row r="18" spans="1:11" ht="30" customHeight="1" x14ac:dyDescent="0.25">
      <c r="A18" s="54" t="s">
        <v>47</v>
      </c>
      <c r="B18" s="29" t="s">
        <v>41</v>
      </c>
      <c r="C18" s="29" t="s">
        <v>83</v>
      </c>
      <c r="D18" s="30" t="s">
        <v>257</v>
      </c>
      <c r="E18" s="50" t="s">
        <v>22</v>
      </c>
      <c r="F18" s="50" t="s">
        <v>22</v>
      </c>
      <c r="G18" s="50" t="s">
        <v>22</v>
      </c>
      <c r="H18" s="34">
        <v>20</v>
      </c>
      <c r="I18" s="33">
        <v>91</v>
      </c>
      <c r="J18" s="33"/>
      <c r="K18" s="32">
        <f t="shared" si="0"/>
        <v>0</v>
      </c>
    </row>
    <row r="19" spans="1:11" ht="30" customHeight="1" x14ac:dyDescent="0.25">
      <c r="A19" s="54" t="s">
        <v>48</v>
      </c>
      <c r="B19" s="29" t="s">
        <v>41</v>
      </c>
      <c r="C19" s="29" t="s">
        <v>22</v>
      </c>
      <c r="D19" s="30" t="s">
        <v>258</v>
      </c>
      <c r="E19" s="50" t="s">
        <v>22</v>
      </c>
      <c r="F19" s="50" t="s">
        <v>22</v>
      </c>
      <c r="G19" s="50" t="s">
        <v>22</v>
      </c>
      <c r="H19" s="34">
        <v>87</v>
      </c>
      <c r="I19" s="33">
        <v>143</v>
      </c>
      <c r="J19" s="33"/>
      <c r="K19" s="32">
        <f t="shared" si="0"/>
        <v>0</v>
      </c>
    </row>
    <row r="20" spans="1:11" s="57" customFormat="1" ht="30" customHeight="1" x14ac:dyDescent="0.25">
      <c r="A20" s="55" t="s">
        <v>85</v>
      </c>
      <c r="B20" s="39" t="s">
        <v>41</v>
      </c>
      <c r="C20" s="39" t="s">
        <v>84</v>
      </c>
      <c r="D20" s="40" t="s">
        <v>259</v>
      </c>
      <c r="E20" s="50" t="s">
        <v>22</v>
      </c>
      <c r="F20" s="50" t="s">
        <v>22</v>
      </c>
      <c r="G20" s="50" t="s">
        <v>22</v>
      </c>
      <c r="H20" s="34">
        <v>5</v>
      </c>
      <c r="I20" s="38">
        <v>250</v>
      </c>
      <c r="J20" s="38"/>
      <c r="K20" s="32">
        <f t="shared" si="0"/>
        <v>0</v>
      </c>
    </row>
    <row r="21" spans="1:11" ht="18" customHeight="1" x14ac:dyDescent="0.25">
      <c r="A21" s="54" t="s">
        <v>49</v>
      </c>
      <c r="B21" s="29" t="s">
        <v>41</v>
      </c>
      <c r="C21" s="29" t="s">
        <v>22</v>
      </c>
      <c r="D21" s="30" t="s">
        <v>260</v>
      </c>
      <c r="E21" s="50" t="s">
        <v>22</v>
      </c>
      <c r="F21" s="50" t="s">
        <v>22</v>
      </c>
      <c r="G21" s="50" t="s">
        <v>22</v>
      </c>
      <c r="H21" s="34">
        <v>23</v>
      </c>
      <c r="I21" s="33">
        <v>455</v>
      </c>
      <c r="J21" s="33"/>
      <c r="K21" s="32">
        <f t="shared" si="0"/>
        <v>0</v>
      </c>
    </row>
    <row r="22" spans="1:11" ht="18" customHeight="1" x14ac:dyDescent="0.25">
      <c r="A22" s="54" t="s">
        <v>50</v>
      </c>
      <c r="B22" s="29" t="s">
        <v>41</v>
      </c>
      <c r="C22" s="29" t="s">
        <v>22</v>
      </c>
      <c r="D22" s="30" t="s">
        <v>261</v>
      </c>
      <c r="E22" s="50" t="s">
        <v>22</v>
      </c>
      <c r="F22" s="50" t="s">
        <v>22</v>
      </c>
      <c r="G22" s="50" t="s">
        <v>22</v>
      </c>
      <c r="H22" s="34">
        <v>21</v>
      </c>
      <c r="I22" s="33">
        <v>523</v>
      </c>
      <c r="J22" s="33"/>
      <c r="K22" s="32">
        <f t="shared" si="0"/>
        <v>0</v>
      </c>
    </row>
    <row r="23" spans="1:11" ht="30" customHeight="1" x14ac:dyDescent="0.25">
      <c r="A23" s="54" t="s">
        <v>51</v>
      </c>
      <c r="B23" s="29" t="s">
        <v>41</v>
      </c>
      <c r="C23" s="29" t="s">
        <v>22</v>
      </c>
      <c r="D23" s="30" t="s">
        <v>262</v>
      </c>
      <c r="E23" s="50" t="s">
        <v>22</v>
      </c>
      <c r="F23" s="50" t="s">
        <v>22</v>
      </c>
      <c r="G23" s="50" t="s">
        <v>22</v>
      </c>
      <c r="H23" s="34">
        <v>9</v>
      </c>
      <c r="I23" s="33">
        <v>550</v>
      </c>
      <c r="J23" s="33"/>
      <c r="K23" s="32">
        <f t="shared" si="0"/>
        <v>0</v>
      </c>
    </row>
    <row r="24" spans="1:11" ht="18" customHeight="1" x14ac:dyDescent="0.25">
      <c r="A24" s="54" t="s">
        <v>52</v>
      </c>
      <c r="B24" s="29" t="s">
        <v>41</v>
      </c>
      <c r="C24" s="29" t="s">
        <v>22</v>
      </c>
      <c r="D24" s="30" t="s">
        <v>263</v>
      </c>
      <c r="E24" s="50" t="s">
        <v>22</v>
      </c>
      <c r="F24" s="50" t="s">
        <v>22</v>
      </c>
      <c r="G24" s="50" t="s">
        <v>22</v>
      </c>
      <c r="H24" s="34">
        <v>5</v>
      </c>
      <c r="I24" s="33">
        <v>1210</v>
      </c>
      <c r="J24" s="33"/>
      <c r="K24" s="32">
        <f t="shared" si="0"/>
        <v>0</v>
      </c>
    </row>
    <row r="25" spans="1:11" ht="30" customHeight="1" x14ac:dyDescent="0.25">
      <c r="A25" s="54" t="s">
        <v>286</v>
      </c>
      <c r="B25" s="29" t="s">
        <v>41</v>
      </c>
      <c r="C25" s="29" t="s">
        <v>53</v>
      </c>
      <c r="D25" s="30" t="s">
        <v>264</v>
      </c>
      <c r="E25" s="50" t="s">
        <v>22</v>
      </c>
      <c r="F25" s="50" t="s">
        <v>22</v>
      </c>
      <c r="G25" s="50" t="s">
        <v>22</v>
      </c>
      <c r="H25" s="34">
        <v>4</v>
      </c>
      <c r="I25" s="33">
        <v>979</v>
      </c>
      <c r="J25" s="33"/>
      <c r="K25" s="32">
        <f t="shared" si="0"/>
        <v>0</v>
      </c>
    </row>
    <row r="26" spans="1:11" ht="30" customHeight="1" x14ac:dyDescent="0.25">
      <c r="A26" s="54" t="s">
        <v>287</v>
      </c>
      <c r="B26" s="29" t="s">
        <v>41</v>
      </c>
      <c r="C26" s="29" t="s">
        <v>54</v>
      </c>
      <c r="D26" s="30" t="s">
        <v>265</v>
      </c>
      <c r="E26" s="50" t="s">
        <v>22</v>
      </c>
      <c r="F26" s="50" t="s">
        <v>22</v>
      </c>
      <c r="G26" s="50" t="s">
        <v>22</v>
      </c>
      <c r="H26" s="34">
        <v>13</v>
      </c>
      <c r="I26" s="33">
        <v>638</v>
      </c>
      <c r="J26" s="33"/>
      <c r="K26" s="32">
        <f t="shared" si="0"/>
        <v>0</v>
      </c>
    </row>
    <row r="27" spans="1:11" ht="18" customHeight="1" x14ac:dyDescent="0.25">
      <c r="A27" s="54" t="s">
        <v>55</v>
      </c>
      <c r="B27" s="29" t="s">
        <v>41</v>
      </c>
      <c r="C27" s="29" t="s">
        <v>22</v>
      </c>
      <c r="D27" s="30" t="s">
        <v>266</v>
      </c>
      <c r="E27" s="50" t="s">
        <v>22</v>
      </c>
      <c r="F27" s="50" t="s">
        <v>22</v>
      </c>
      <c r="G27" s="50" t="s">
        <v>22</v>
      </c>
      <c r="H27" s="34">
        <v>5</v>
      </c>
      <c r="I27" s="33">
        <v>726</v>
      </c>
      <c r="J27" s="33"/>
      <c r="K27" s="32">
        <f t="shared" si="0"/>
        <v>0</v>
      </c>
    </row>
    <row r="28" spans="1:11" ht="18" customHeight="1" x14ac:dyDescent="0.25">
      <c r="A28" s="54" t="s">
        <v>56</v>
      </c>
      <c r="B28" s="29" t="s">
        <v>41</v>
      </c>
      <c r="C28" s="29" t="s">
        <v>22</v>
      </c>
      <c r="D28" s="30" t="s">
        <v>267</v>
      </c>
      <c r="E28" s="50" t="s">
        <v>22</v>
      </c>
      <c r="F28" s="50" t="s">
        <v>22</v>
      </c>
      <c r="G28" s="50" t="s">
        <v>22</v>
      </c>
      <c r="H28" s="34">
        <v>5</v>
      </c>
      <c r="I28" s="33">
        <v>1221</v>
      </c>
      <c r="J28" s="33"/>
      <c r="K28" s="32">
        <f t="shared" si="0"/>
        <v>0</v>
      </c>
    </row>
    <row r="29" spans="1:11" ht="18" customHeight="1" x14ac:dyDescent="0.25">
      <c r="A29" s="54" t="s">
        <v>86</v>
      </c>
      <c r="B29" s="29" t="s">
        <v>41</v>
      </c>
      <c r="C29" s="29" t="s">
        <v>22</v>
      </c>
      <c r="D29" s="30" t="s">
        <v>268</v>
      </c>
      <c r="E29" s="50" t="s">
        <v>22</v>
      </c>
      <c r="F29" s="50" t="s">
        <v>22</v>
      </c>
      <c r="G29" s="50" t="s">
        <v>22</v>
      </c>
      <c r="H29" s="34">
        <v>5</v>
      </c>
      <c r="I29" s="33">
        <v>246</v>
      </c>
      <c r="J29" s="33"/>
      <c r="K29" s="32">
        <f t="shared" si="0"/>
        <v>0</v>
      </c>
    </row>
    <row r="30" spans="1:11" ht="18" customHeight="1" x14ac:dyDescent="0.25">
      <c r="A30" s="54" t="s">
        <v>87</v>
      </c>
      <c r="B30" s="29" t="s">
        <v>41</v>
      </c>
      <c r="C30" s="29" t="s">
        <v>22</v>
      </c>
      <c r="D30" s="30" t="s">
        <v>269</v>
      </c>
      <c r="E30" s="50" t="s">
        <v>22</v>
      </c>
      <c r="F30" s="50" t="s">
        <v>22</v>
      </c>
      <c r="G30" s="50" t="s">
        <v>22</v>
      </c>
      <c r="H30" s="34">
        <v>11</v>
      </c>
      <c r="I30" s="33">
        <v>418</v>
      </c>
      <c r="J30" s="33"/>
      <c r="K30" s="32">
        <f t="shared" si="0"/>
        <v>0</v>
      </c>
    </row>
    <row r="31" spans="1:11" ht="18" customHeight="1" x14ac:dyDescent="0.25">
      <c r="A31" s="54" t="s">
        <v>57</v>
      </c>
      <c r="B31" s="29" t="s">
        <v>37</v>
      </c>
      <c r="C31" s="29" t="s">
        <v>22</v>
      </c>
      <c r="D31" s="30" t="s">
        <v>270</v>
      </c>
      <c r="E31" s="50" t="s">
        <v>22</v>
      </c>
      <c r="F31" s="50" t="s">
        <v>22</v>
      </c>
      <c r="G31" s="50" t="s">
        <v>22</v>
      </c>
      <c r="H31" s="34">
        <v>5</v>
      </c>
      <c r="I31" s="33">
        <v>55</v>
      </c>
      <c r="J31" s="33"/>
      <c r="K31" s="32">
        <f t="shared" si="0"/>
        <v>0</v>
      </c>
    </row>
    <row r="32" spans="1:11" ht="25.5" x14ac:dyDescent="0.25">
      <c r="A32" s="55" t="s">
        <v>58</v>
      </c>
      <c r="B32" s="29" t="s">
        <v>37</v>
      </c>
      <c r="C32" s="29" t="s">
        <v>22</v>
      </c>
      <c r="D32" s="30" t="s">
        <v>271</v>
      </c>
      <c r="E32" s="50" t="s">
        <v>22</v>
      </c>
      <c r="F32" s="50" t="s">
        <v>22</v>
      </c>
      <c r="G32" s="50" t="s">
        <v>22</v>
      </c>
      <c r="H32" s="34">
        <v>19</v>
      </c>
      <c r="I32" s="33">
        <v>327</v>
      </c>
      <c r="J32" s="33"/>
      <c r="K32" s="32">
        <f t="shared" si="0"/>
        <v>0</v>
      </c>
    </row>
    <row r="33" spans="1:11" ht="30" customHeight="1" x14ac:dyDescent="0.25">
      <c r="A33" s="55" t="s">
        <v>59</v>
      </c>
      <c r="B33" s="29" t="s">
        <v>37</v>
      </c>
      <c r="C33" s="29" t="s">
        <v>22</v>
      </c>
      <c r="D33" s="30" t="s">
        <v>272</v>
      </c>
      <c r="E33" s="50" t="s">
        <v>22</v>
      </c>
      <c r="F33" s="50" t="s">
        <v>22</v>
      </c>
      <c r="G33" s="50" t="s">
        <v>22</v>
      </c>
      <c r="H33" s="31">
        <v>82</v>
      </c>
      <c r="I33" s="33">
        <v>963</v>
      </c>
      <c r="J33" s="33"/>
      <c r="K33" s="32">
        <f t="shared" si="0"/>
        <v>0</v>
      </c>
    </row>
    <row r="34" spans="1:11" ht="30" customHeight="1" x14ac:dyDescent="0.25">
      <c r="A34" s="55" t="s">
        <v>60</v>
      </c>
      <c r="B34" s="29" t="s">
        <v>37</v>
      </c>
      <c r="C34" s="29" t="s">
        <v>22</v>
      </c>
      <c r="D34" s="30" t="s">
        <v>273</v>
      </c>
      <c r="E34" s="50" t="s">
        <v>22</v>
      </c>
      <c r="F34" s="50" t="s">
        <v>22</v>
      </c>
      <c r="G34" s="50" t="s">
        <v>22</v>
      </c>
      <c r="H34" s="31">
        <v>19</v>
      </c>
      <c r="I34" s="33">
        <v>1177</v>
      </c>
      <c r="J34" s="33"/>
      <c r="K34" s="32">
        <f t="shared" si="0"/>
        <v>0</v>
      </c>
    </row>
    <row r="35" spans="1:11" ht="30" customHeight="1" x14ac:dyDescent="0.25">
      <c r="A35" s="54" t="s">
        <v>61</v>
      </c>
      <c r="B35" s="29" t="s">
        <v>41</v>
      </c>
      <c r="C35" s="29" t="s">
        <v>22</v>
      </c>
      <c r="D35" s="30" t="s">
        <v>274</v>
      </c>
      <c r="E35" s="50" t="s">
        <v>22</v>
      </c>
      <c r="F35" s="50" t="s">
        <v>22</v>
      </c>
      <c r="G35" s="50" t="s">
        <v>22</v>
      </c>
      <c r="H35" s="31">
        <v>126</v>
      </c>
      <c r="I35" s="33">
        <v>418</v>
      </c>
      <c r="J35" s="33"/>
      <c r="K35" s="32">
        <f t="shared" si="0"/>
        <v>0</v>
      </c>
    </row>
    <row r="36" spans="1:11" ht="30" customHeight="1" x14ac:dyDescent="0.25">
      <c r="A36" s="54" t="s">
        <v>62</v>
      </c>
      <c r="B36" s="29" t="s">
        <v>41</v>
      </c>
      <c r="C36" s="29" t="s">
        <v>22</v>
      </c>
      <c r="D36" s="30" t="s">
        <v>275</v>
      </c>
      <c r="E36" s="50" t="s">
        <v>22</v>
      </c>
      <c r="F36" s="50" t="s">
        <v>22</v>
      </c>
      <c r="G36" s="50" t="s">
        <v>22</v>
      </c>
      <c r="H36" s="34">
        <v>5</v>
      </c>
      <c r="I36" s="33">
        <v>219</v>
      </c>
      <c r="J36" s="33"/>
      <c r="K36" s="32">
        <f t="shared" si="0"/>
        <v>0</v>
      </c>
    </row>
    <row r="37" spans="1:11" ht="18" customHeight="1" x14ac:dyDescent="0.25">
      <c r="A37" s="54" t="s">
        <v>63</v>
      </c>
      <c r="B37" s="29" t="s">
        <v>41</v>
      </c>
      <c r="C37" s="29" t="s">
        <v>22</v>
      </c>
      <c r="D37" s="30" t="s">
        <v>276</v>
      </c>
      <c r="E37" s="50" t="s">
        <v>22</v>
      </c>
      <c r="F37" s="50" t="s">
        <v>22</v>
      </c>
      <c r="G37" s="50" t="s">
        <v>22</v>
      </c>
      <c r="H37" s="34">
        <v>5</v>
      </c>
      <c r="I37" s="33">
        <v>253</v>
      </c>
      <c r="J37" s="33"/>
      <c r="K37" s="32">
        <f t="shared" si="0"/>
        <v>0</v>
      </c>
    </row>
    <row r="38" spans="1:11" ht="18" customHeight="1" x14ac:dyDescent="0.25">
      <c r="A38" s="54" t="s">
        <v>309</v>
      </c>
      <c r="B38" s="29" t="s">
        <v>41</v>
      </c>
      <c r="C38" s="29" t="s">
        <v>22</v>
      </c>
      <c r="D38" s="30" t="s">
        <v>274</v>
      </c>
      <c r="E38" s="50" t="s">
        <v>22</v>
      </c>
      <c r="F38" s="50" t="s">
        <v>22</v>
      </c>
      <c r="G38" s="50" t="s">
        <v>22</v>
      </c>
      <c r="H38" s="34">
        <v>2</v>
      </c>
      <c r="I38" s="33">
        <v>422</v>
      </c>
      <c r="J38" s="33"/>
      <c r="K38" s="32">
        <f t="shared" si="0"/>
        <v>0</v>
      </c>
    </row>
    <row r="39" spans="1:11" ht="18" customHeight="1" x14ac:dyDescent="0.25">
      <c r="A39" s="54" t="s">
        <v>310</v>
      </c>
      <c r="B39" s="29" t="s">
        <v>41</v>
      </c>
      <c r="C39" s="29" t="s">
        <v>22</v>
      </c>
      <c r="D39" s="30" t="s">
        <v>311</v>
      </c>
      <c r="E39" s="50" t="s">
        <v>22</v>
      </c>
      <c r="F39" s="50" t="s">
        <v>22</v>
      </c>
      <c r="G39" s="50" t="s">
        <v>22</v>
      </c>
      <c r="H39" s="34">
        <v>2</v>
      </c>
      <c r="I39" s="33">
        <v>436</v>
      </c>
      <c r="J39" s="33"/>
      <c r="K39" s="32">
        <f t="shared" si="0"/>
        <v>0</v>
      </c>
    </row>
    <row r="40" spans="1:11" ht="18" customHeight="1" x14ac:dyDescent="0.25">
      <c r="A40" s="54" t="s">
        <v>312</v>
      </c>
      <c r="B40" s="29" t="s">
        <v>41</v>
      </c>
      <c r="C40" s="29" t="s">
        <v>22</v>
      </c>
      <c r="D40" s="30" t="s">
        <v>314</v>
      </c>
      <c r="E40" s="50" t="s">
        <v>22</v>
      </c>
      <c r="F40" s="50" t="s">
        <v>22</v>
      </c>
      <c r="G40" s="50" t="s">
        <v>22</v>
      </c>
      <c r="H40" s="34">
        <v>2</v>
      </c>
      <c r="I40" s="33">
        <v>437</v>
      </c>
      <c r="J40" s="33"/>
      <c r="K40" s="32">
        <f t="shared" si="0"/>
        <v>0</v>
      </c>
    </row>
    <row r="41" spans="1:11" ht="18" customHeight="1" x14ac:dyDescent="0.25">
      <c r="A41" s="54" t="s">
        <v>313</v>
      </c>
      <c r="B41" s="29" t="s">
        <v>41</v>
      </c>
      <c r="C41" s="29" t="s">
        <v>22</v>
      </c>
      <c r="D41" s="30" t="s">
        <v>315</v>
      </c>
      <c r="E41" s="50" t="s">
        <v>22</v>
      </c>
      <c r="F41" s="50" t="s">
        <v>22</v>
      </c>
      <c r="G41" s="50" t="s">
        <v>22</v>
      </c>
      <c r="H41" s="34">
        <v>2</v>
      </c>
      <c r="I41" s="33">
        <v>296</v>
      </c>
      <c r="J41" s="33"/>
      <c r="K41" s="32">
        <f t="shared" si="0"/>
        <v>0</v>
      </c>
    </row>
    <row r="42" spans="1:11" ht="18" customHeight="1" x14ac:dyDescent="0.25">
      <c r="A42" s="54" t="s">
        <v>316</v>
      </c>
      <c r="B42" s="29" t="s">
        <v>41</v>
      </c>
      <c r="C42" s="29" t="s">
        <v>22</v>
      </c>
      <c r="D42" s="30" t="s">
        <v>317</v>
      </c>
      <c r="E42" s="50" t="s">
        <v>22</v>
      </c>
      <c r="F42" s="50" t="s">
        <v>22</v>
      </c>
      <c r="G42" s="50" t="s">
        <v>22</v>
      </c>
      <c r="H42" s="34">
        <v>2</v>
      </c>
      <c r="I42" s="33">
        <v>384</v>
      </c>
      <c r="J42" s="33"/>
      <c r="K42" s="32">
        <f t="shared" si="0"/>
        <v>0</v>
      </c>
    </row>
    <row r="43" spans="1:11" ht="18" customHeight="1" x14ac:dyDescent="0.25">
      <c r="A43" s="54" t="s">
        <v>318</v>
      </c>
      <c r="B43" s="29" t="s">
        <v>41</v>
      </c>
      <c r="C43" s="29" t="s">
        <v>22</v>
      </c>
      <c r="D43" s="30" t="s">
        <v>319</v>
      </c>
      <c r="E43" s="50" t="s">
        <v>22</v>
      </c>
      <c r="F43" s="50" t="s">
        <v>22</v>
      </c>
      <c r="G43" s="50" t="s">
        <v>22</v>
      </c>
      <c r="H43" s="34">
        <v>2</v>
      </c>
      <c r="I43" s="33">
        <v>260</v>
      </c>
      <c r="J43" s="33"/>
      <c r="K43" s="32">
        <f t="shared" si="0"/>
        <v>0</v>
      </c>
    </row>
    <row r="44" spans="1:11" ht="18" customHeight="1" x14ac:dyDescent="0.25">
      <c r="A44" s="54" t="s">
        <v>320</v>
      </c>
      <c r="B44" s="29" t="s">
        <v>41</v>
      </c>
      <c r="C44" s="29" t="s">
        <v>22</v>
      </c>
      <c r="D44" s="30" t="s">
        <v>277</v>
      </c>
      <c r="E44" s="50" t="s">
        <v>22</v>
      </c>
      <c r="F44" s="50" t="s">
        <v>22</v>
      </c>
      <c r="G44" s="50" t="s">
        <v>22</v>
      </c>
      <c r="H44" s="34">
        <v>2</v>
      </c>
      <c r="I44" s="33">
        <v>211</v>
      </c>
      <c r="J44" s="33"/>
      <c r="K44" s="32">
        <f t="shared" si="0"/>
        <v>0</v>
      </c>
    </row>
    <row r="45" spans="1:11" ht="18" customHeight="1" x14ac:dyDescent="0.25">
      <c r="A45" s="54" t="s">
        <v>88</v>
      </c>
      <c r="B45" s="29" t="s">
        <v>41</v>
      </c>
      <c r="C45" s="29" t="s">
        <v>22</v>
      </c>
      <c r="D45" s="30" t="s">
        <v>278</v>
      </c>
      <c r="E45" s="50" t="s">
        <v>22</v>
      </c>
      <c r="F45" s="50" t="s">
        <v>22</v>
      </c>
      <c r="G45" s="50" t="s">
        <v>22</v>
      </c>
      <c r="H45" s="31">
        <v>30</v>
      </c>
      <c r="I45" s="33">
        <v>506</v>
      </c>
      <c r="J45" s="33"/>
      <c r="K45" s="32">
        <f t="shared" si="0"/>
        <v>0</v>
      </c>
    </row>
    <row r="46" spans="1:11" ht="57.95" customHeight="1" x14ac:dyDescent="0.25">
      <c r="A46" s="54" t="s">
        <v>338</v>
      </c>
      <c r="B46" s="29" t="s">
        <v>41</v>
      </c>
      <c r="C46" s="29" t="s">
        <v>64</v>
      </c>
      <c r="D46" s="30" t="s">
        <v>339</v>
      </c>
      <c r="E46" s="50" t="s">
        <v>22</v>
      </c>
      <c r="F46" s="50" t="s">
        <v>22</v>
      </c>
      <c r="G46" s="50" t="s">
        <v>22</v>
      </c>
      <c r="H46" s="34">
        <v>68</v>
      </c>
      <c r="I46" s="33">
        <v>207</v>
      </c>
      <c r="J46" s="33"/>
      <c r="K46" s="32">
        <f t="shared" si="0"/>
        <v>0</v>
      </c>
    </row>
    <row r="47" spans="1:11" ht="57.95" customHeight="1" x14ac:dyDescent="0.25">
      <c r="A47" s="54" t="s">
        <v>340</v>
      </c>
      <c r="B47" s="29" t="s">
        <v>41</v>
      </c>
      <c r="C47" s="29" t="s">
        <v>65</v>
      </c>
      <c r="D47" s="30" t="s">
        <v>339</v>
      </c>
      <c r="E47" s="50" t="s">
        <v>22</v>
      </c>
      <c r="F47" s="50" t="s">
        <v>22</v>
      </c>
      <c r="G47" s="50" t="s">
        <v>22</v>
      </c>
      <c r="H47" s="34">
        <v>59</v>
      </c>
      <c r="I47" s="33">
        <v>314</v>
      </c>
      <c r="J47" s="33"/>
      <c r="K47" s="32">
        <f t="shared" si="0"/>
        <v>0</v>
      </c>
    </row>
    <row r="48" spans="1:11" ht="57.95" customHeight="1" x14ac:dyDescent="0.25">
      <c r="A48" s="54" t="s">
        <v>341</v>
      </c>
      <c r="B48" s="29" t="s">
        <v>41</v>
      </c>
      <c r="C48" s="29" t="s">
        <v>45</v>
      </c>
      <c r="D48" s="30" t="s">
        <v>342</v>
      </c>
      <c r="E48" s="50" t="s">
        <v>22</v>
      </c>
      <c r="F48" s="50" t="s">
        <v>22</v>
      </c>
      <c r="G48" s="50" t="s">
        <v>22</v>
      </c>
      <c r="H48" s="34">
        <v>67</v>
      </c>
      <c r="I48" s="33">
        <v>305</v>
      </c>
      <c r="J48" s="33"/>
      <c r="K48" s="32">
        <f t="shared" si="0"/>
        <v>0</v>
      </c>
    </row>
    <row r="49" spans="1:11" ht="57.95" customHeight="1" x14ac:dyDescent="0.25">
      <c r="A49" s="54" t="s">
        <v>343</v>
      </c>
      <c r="B49" s="29" t="s">
        <v>41</v>
      </c>
      <c r="C49" s="29" t="s">
        <v>66</v>
      </c>
      <c r="D49" s="30" t="s">
        <v>342</v>
      </c>
      <c r="E49" s="50" t="s">
        <v>22</v>
      </c>
      <c r="F49" s="50" t="s">
        <v>22</v>
      </c>
      <c r="G49" s="50" t="s">
        <v>22</v>
      </c>
      <c r="H49" s="34">
        <v>119</v>
      </c>
      <c r="I49" s="33">
        <v>469</v>
      </c>
      <c r="J49" s="33"/>
      <c r="K49" s="32">
        <f t="shared" si="0"/>
        <v>0</v>
      </c>
    </row>
    <row r="50" spans="1:11" ht="57.95" customHeight="1" x14ac:dyDescent="0.25">
      <c r="A50" s="54" t="s">
        <v>344</v>
      </c>
      <c r="B50" s="29" t="s">
        <v>41</v>
      </c>
      <c r="C50" s="29" t="s">
        <v>45</v>
      </c>
      <c r="D50" s="30" t="s">
        <v>345</v>
      </c>
      <c r="E50" s="50" t="s">
        <v>22</v>
      </c>
      <c r="F50" s="50" t="s">
        <v>22</v>
      </c>
      <c r="G50" s="50" t="s">
        <v>22</v>
      </c>
      <c r="H50" s="34">
        <v>83</v>
      </c>
      <c r="I50" s="33">
        <v>410</v>
      </c>
      <c r="J50" s="33"/>
      <c r="K50" s="32">
        <f t="shared" si="0"/>
        <v>0</v>
      </c>
    </row>
    <row r="51" spans="1:11" ht="57.95" customHeight="1" x14ac:dyDescent="0.25">
      <c r="A51" s="54" t="s">
        <v>346</v>
      </c>
      <c r="B51" s="29" t="s">
        <v>41</v>
      </c>
      <c r="C51" s="29" t="s">
        <v>65</v>
      </c>
      <c r="D51" s="30" t="s">
        <v>345</v>
      </c>
      <c r="E51" s="50" t="s">
        <v>22</v>
      </c>
      <c r="F51" s="50" t="s">
        <v>22</v>
      </c>
      <c r="G51" s="50" t="s">
        <v>22</v>
      </c>
      <c r="H51" s="34">
        <v>65</v>
      </c>
      <c r="I51" s="33">
        <v>610</v>
      </c>
      <c r="J51" s="33"/>
      <c r="K51" s="32">
        <f t="shared" si="0"/>
        <v>0</v>
      </c>
    </row>
    <row r="52" spans="1:11" ht="30" customHeight="1" x14ac:dyDescent="0.25">
      <c r="A52" s="54" t="s">
        <v>67</v>
      </c>
      <c r="B52" s="29" t="s">
        <v>41</v>
      </c>
      <c r="C52" s="29" t="s">
        <v>36</v>
      </c>
      <c r="D52" s="29" t="s">
        <v>279</v>
      </c>
      <c r="E52" s="50" t="s">
        <v>22</v>
      </c>
      <c r="F52" s="50" t="s">
        <v>22</v>
      </c>
      <c r="G52" s="50" t="s">
        <v>22</v>
      </c>
      <c r="H52" s="34">
        <v>27</v>
      </c>
      <c r="I52" s="33">
        <v>770</v>
      </c>
      <c r="J52" s="33"/>
      <c r="K52" s="32">
        <f t="shared" si="0"/>
        <v>0</v>
      </c>
    </row>
    <row r="53" spans="1:11" ht="18" customHeight="1" x14ac:dyDescent="0.25">
      <c r="A53" s="54" t="s">
        <v>68</v>
      </c>
      <c r="B53" s="29" t="s">
        <v>89</v>
      </c>
      <c r="C53" s="29" t="s">
        <v>22</v>
      </c>
      <c r="D53" s="30" t="s">
        <v>280</v>
      </c>
      <c r="E53" s="50" t="s">
        <v>22</v>
      </c>
      <c r="F53" s="50" t="s">
        <v>22</v>
      </c>
      <c r="G53" s="50" t="s">
        <v>22</v>
      </c>
      <c r="H53" s="34">
        <v>202</v>
      </c>
      <c r="I53" s="33">
        <v>82</v>
      </c>
      <c r="J53" s="33"/>
      <c r="K53" s="32">
        <f t="shared" si="0"/>
        <v>0</v>
      </c>
    </row>
    <row r="54" spans="1:11" ht="18" customHeight="1" x14ac:dyDescent="0.25">
      <c r="A54" s="54" t="s">
        <v>71</v>
      </c>
      <c r="B54" s="29" t="s">
        <v>41</v>
      </c>
      <c r="C54" s="29" t="s">
        <v>46</v>
      </c>
      <c r="D54" s="30" t="s">
        <v>282</v>
      </c>
      <c r="E54" s="50" t="s">
        <v>22</v>
      </c>
      <c r="F54" s="50" t="s">
        <v>22</v>
      </c>
      <c r="G54" s="50" t="s">
        <v>22</v>
      </c>
      <c r="H54" s="31">
        <v>194</v>
      </c>
      <c r="I54" s="33">
        <v>44</v>
      </c>
      <c r="J54" s="33"/>
      <c r="K54" s="32">
        <f t="shared" si="0"/>
        <v>0</v>
      </c>
    </row>
    <row r="55" spans="1:11" ht="18" customHeight="1" x14ac:dyDescent="0.25">
      <c r="A55" s="54" t="s">
        <v>72</v>
      </c>
      <c r="B55" s="29" t="s">
        <v>80</v>
      </c>
      <c r="C55" s="29" t="s">
        <v>46</v>
      </c>
      <c r="D55" s="30" t="s">
        <v>282</v>
      </c>
      <c r="E55" s="50" t="s">
        <v>22</v>
      </c>
      <c r="F55" s="50" t="s">
        <v>22</v>
      </c>
      <c r="G55" s="50" t="s">
        <v>22</v>
      </c>
      <c r="H55" s="34">
        <v>137</v>
      </c>
      <c r="I55" s="33">
        <v>61</v>
      </c>
      <c r="J55" s="33"/>
      <c r="K55" s="32">
        <f t="shared" si="0"/>
        <v>0</v>
      </c>
    </row>
    <row r="56" spans="1:11" ht="18" customHeight="1" x14ac:dyDescent="0.25">
      <c r="A56" s="54" t="s">
        <v>73</v>
      </c>
      <c r="B56" s="29" t="s">
        <v>79</v>
      </c>
      <c r="C56" s="29" t="s">
        <v>46</v>
      </c>
      <c r="D56" s="30" t="s">
        <v>283</v>
      </c>
      <c r="E56" s="50" t="s">
        <v>22</v>
      </c>
      <c r="F56" s="50" t="s">
        <v>22</v>
      </c>
      <c r="G56" s="50" t="s">
        <v>22</v>
      </c>
      <c r="H56" s="34">
        <v>150</v>
      </c>
      <c r="I56" s="33">
        <v>55</v>
      </c>
      <c r="J56" s="33"/>
      <c r="K56" s="32">
        <f t="shared" si="0"/>
        <v>0</v>
      </c>
    </row>
    <row r="57" spans="1:11" ht="18" customHeight="1" x14ac:dyDescent="0.25">
      <c r="A57" s="54" t="s">
        <v>90</v>
      </c>
      <c r="B57" s="41" t="s">
        <v>91</v>
      </c>
      <c r="C57" s="29" t="s">
        <v>92</v>
      </c>
      <c r="D57" s="30" t="s">
        <v>93</v>
      </c>
      <c r="E57" s="50" t="s">
        <v>22</v>
      </c>
      <c r="F57" s="50" t="s">
        <v>22</v>
      </c>
      <c r="G57" s="37" t="s">
        <v>305</v>
      </c>
      <c r="H57" s="34">
        <v>850</v>
      </c>
      <c r="I57" s="38">
        <v>39</v>
      </c>
      <c r="J57" s="38"/>
      <c r="K57" s="32">
        <f t="shared" si="0"/>
        <v>0</v>
      </c>
    </row>
    <row r="58" spans="1:11" ht="18" customHeight="1" x14ac:dyDescent="0.25">
      <c r="A58" s="54" t="s">
        <v>302</v>
      </c>
      <c r="B58" s="41" t="s">
        <v>91</v>
      </c>
      <c r="C58" s="29" t="s">
        <v>92</v>
      </c>
      <c r="D58" s="30" t="s">
        <v>93</v>
      </c>
      <c r="E58" s="50" t="s">
        <v>22</v>
      </c>
      <c r="F58" s="50" t="s">
        <v>22</v>
      </c>
      <c r="G58" s="37" t="s">
        <v>305</v>
      </c>
      <c r="H58" s="34">
        <v>350</v>
      </c>
      <c r="I58" s="38">
        <v>50</v>
      </c>
      <c r="J58" s="38"/>
      <c r="K58" s="32">
        <f t="shared" si="0"/>
        <v>0</v>
      </c>
    </row>
    <row r="59" spans="1:11" ht="18" customHeight="1" x14ac:dyDescent="0.25">
      <c r="A59" s="54" t="s">
        <v>74</v>
      </c>
      <c r="B59" s="41" t="s">
        <v>37</v>
      </c>
      <c r="C59" s="29" t="s">
        <v>77</v>
      </c>
      <c r="D59" s="30" t="s">
        <v>284</v>
      </c>
      <c r="E59" s="50" t="s">
        <v>22</v>
      </c>
      <c r="F59" s="50" t="s">
        <v>22</v>
      </c>
      <c r="G59" s="50" t="s">
        <v>22</v>
      </c>
      <c r="H59" s="34">
        <v>450</v>
      </c>
      <c r="I59" s="38">
        <v>43</v>
      </c>
      <c r="J59" s="38"/>
      <c r="K59" s="32">
        <f t="shared" si="0"/>
        <v>0</v>
      </c>
    </row>
    <row r="60" spans="1:11" ht="18" customHeight="1" x14ac:dyDescent="0.25">
      <c r="A60" s="54" t="s">
        <v>347</v>
      </c>
      <c r="B60" s="41" t="s">
        <v>43</v>
      </c>
      <c r="C60" s="29"/>
      <c r="D60" s="30" t="s">
        <v>303</v>
      </c>
      <c r="E60" s="50" t="s">
        <v>22</v>
      </c>
      <c r="F60" s="50" t="s">
        <v>22</v>
      </c>
      <c r="G60" s="37" t="s">
        <v>134</v>
      </c>
      <c r="H60" s="34">
        <v>380</v>
      </c>
      <c r="I60" s="38">
        <v>30</v>
      </c>
      <c r="J60" s="38"/>
      <c r="K60" s="32">
        <f t="shared" si="0"/>
        <v>0</v>
      </c>
    </row>
    <row r="61" spans="1:11" ht="18" customHeight="1" x14ac:dyDescent="0.25">
      <c r="A61" s="54" t="s">
        <v>347</v>
      </c>
      <c r="B61" s="41" t="s">
        <v>43</v>
      </c>
      <c r="C61" s="29"/>
      <c r="D61" s="30" t="s">
        <v>303</v>
      </c>
      <c r="E61" s="50" t="s">
        <v>22</v>
      </c>
      <c r="F61" s="50" t="s">
        <v>22</v>
      </c>
      <c r="G61" s="37" t="s">
        <v>134</v>
      </c>
      <c r="H61" s="34">
        <v>260</v>
      </c>
      <c r="I61" s="38">
        <v>41</v>
      </c>
      <c r="J61" s="38"/>
      <c r="K61" s="32">
        <f t="shared" si="0"/>
        <v>0</v>
      </c>
    </row>
    <row r="62" spans="1:11" ht="18" customHeight="1" x14ac:dyDescent="0.25">
      <c r="A62" s="58" t="s">
        <v>94</v>
      </c>
      <c r="B62" s="35" t="s">
        <v>37</v>
      </c>
      <c r="C62" s="50" t="s">
        <v>95</v>
      </c>
      <c r="D62" s="35" t="s">
        <v>96</v>
      </c>
      <c r="E62" s="36" t="s">
        <v>22</v>
      </c>
      <c r="F62" s="36" t="s">
        <v>22</v>
      </c>
      <c r="G62" s="37" t="s">
        <v>22</v>
      </c>
      <c r="H62" s="34">
        <v>2486</v>
      </c>
      <c r="I62" s="33">
        <v>2</v>
      </c>
      <c r="J62" s="33"/>
      <c r="K62" s="32">
        <f t="shared" si="0"/>
        <v>0</v>
      </c>
    </row>
    <row r="63" spans="1:11" ht="18" customHeight="1" x14ac:dyDescent="0.25">
      <c r="A63" s="58" t="s">
        <v>188</v>
      </c>
      <c r="B63" s="35" t="s">
        <v>97</v>
      </c>
      <c r="C63" s="50" t="s">
        <v>22</v>
      </c>
      <c r="D63" s="35" t="s">
        <v>285</v>
      </c>
      <c r="E63" s="36">
        <v>7</v>
      </c>
      <c r="F63" s="36">
        <v>2</v>
      </c>
      <c r="G63" s="37" t="s">
        <v>129</v>
      </c>
      <c r="H63" s="34">
        <v>5</v>
      </c>
      <c r="I63" s="33">
        <v>220</v>
      </c>
      <c r="J63" s="33"/>
      <c r="K63" s="32">
        <f t="shared" si="0"/>
        <v>0</v>
      </c>
    </row>
    <row r="64" spans="1:11" ht="30" customHeight="1" x14ac:dyDescent="0.25">
      <c r="A64" s="58" t="s">
        <v>294</v>
      </c>
      <c r="B64" s="35" t="s">
        <v>31</v>
      </c>
      <c r="C64" s="50" t="s">
        <v>22</v>
      </c>
      <c r="D64" s="35" t="s">
        <v>24</v>
      </c>
      <c r="E64" s="36">
        <v>8</v>
      </c>
      <c r="F64" s="36">
        <v>2</v>
      </c>
      <c r="G64" s="37" t="s">
        <v>133</v>
      </c>
      <c r="H64" s="34">
        <v>34</v>
      </c>
      <c r="I64" s="33">
        <v>447</v>
      </c>
      <c r="J64" s="33"/>
      <c r="K64" s="32">
        <f t="shared" si="0"/>
        <v>0</v>
      </c>
    </row>
    <row r="65" spans="1:11" ht="30" customHeight="1" x14ac:dyDescent="0.25">
      <c r="A65" s="58" t="s">
        <v>189</v>
      </c>
      <c r="B65" s="35" t="s">
        <v>31</v>
      </c>
      <c r="C65" s="50" t="s">
        <v>22</v>
      </c>
      <c r="D65" s="35" t="s">
        <v>108</v>
      </c>
      <c r="E65" s="36" t="s">
        <v>22</v>
      </c>
      <c r="F65" s="36">
        <v>2</v>
      </c>
      <c r="G65" s="37" t="s">
        <v>133</v>
      </c>
      <c r="H65" s="34">
        <v>13</v>
      </c>
      <c r="I65" s="33">
        <v>181</v>
      </c>
      <c r="J65" s="33"/>
      <c r="K65" s="32">
        <f t="shared" si="0"/>
        <v>0</v>
      </c>
    </row>
    <row r="66" spans="1:11" ht="30" customHeight="1" x14ac:dyDescent="0.25">
      <c r="A66" s="58" t="s">
        <v>190</v>
      </c>
      <c r="B66" s="35" t="s">
        <v>31</v>
      </c>
      <c r="C66" s="50" t="s">
        <v>22</v>
      </c>
      <c r="D66" s="35" t="s">
        <v>109</v>
      </c>
      <c r="E66" s="36" t="s">
        <v>22</v>
      </c>
      <c r="F66" s="36">
        <v>2</v>
      </c>
      <c r="G66" s="37" t="s">
        <v>129</v>
      </c>
      <c r="H66" s="34">
        <v>3</v>
      </c>
      <c r="I66" s="33">
        <v>181</v>
      </c>
      <c r="J66" s="33"/>
      <c r="K66" s="32">
        <f t="shared" si="0"/>
        <v>0</v>
      </c>
    </row>
    <row r="67" spans="1:11" ht="51" x14ac:dyDescent="0.25">
      <c r="A67" s="56" t="s">
        <v>348</v>
      </c>
      <c r="B67" s="35" t="s">
        <v>31</v>
      </c>
      <c r="C67" s="51" t="s">
        <v>22</v>
      </c>
      <c r="D67" s="42" t="s">
        <v>350</v>
      </c>
      <c r="E67" s="43">
        <v>150</v>
      </c>
      <c r="F67" s="43">
        <v>4</v>
      </c>
      <c r="G67" s="44" t="s">
        <v>129</v>
      </c>
      <c r="H67" s="31">
        <v>100</v>
      </c>
      <c r="I67" s="33">
        <v>38</v>
      </c>
      <c r="J67" s="33"/>
      <c r="K67" s="32">
        <f t="shared" si="0"/>
        <v>0</v>
      </c>
    </row>
    <row r="68" spans="1:11" ht="18" customHeight="1" x14ac:dyDescent="0.25">
      <c r="A68" s="58" t="s">
        <v>349</v>
      </c>
      <c r="B68" s="35" t="s">
        <v>98</v>
      </c>
      <c r="C68" s="50" t="s">
        <v>22</v>
      </c>
      <c r="D68" s="35" t="s">
        <v>351</v>
      </c>
      <c r="E68" s="36">
        <v>4</v>
      </c>
      <c r="F68" s="36">
        <v>4</v>
      </c>
      <c r="G68" s="37" t="s">
        <v>135</v>
      </c>
      <c r="H68" s="34">
        <v>35</v>
      </c>
      <c r="I68" s="33">
        <v>238</v>
      </c>
      <c r="J68" s="33"/>
      <c r="K68" s="32">
        <f t="shared" ref="K68:K121" si="1">J68*H68</f>
        <v>0</v>
      </c>
    </row>
    <row r="69" spans="1:11" ht="18" customHeight="1" x14ac:dyDescent="0.25">
      <c r="A69" s="58" t="s">
        <v>76</v>
      </c>
      <c r="B69" s="35" t="s">
        <v>23</v>
      </c>
      <c r="C69" s="50" t="s">
        <v>22</v>
      </c>
      <c r="D69" s="35" t="s">
        <v>22</v>
      </c>
      <c r="E69" s="36">
        <v>2</v>
      </c>
      <c r="F69" s="36" t="s">
        <v>22</v>
      </c>
      <c r="G69" s="37" t="s">
        <v>22</v>
      </c>
      <c r="H69" s="34">
        <v>3</v>
      </c>
      <c r="I69" s="33">
        <v>1637</v>
      </c>
      <c r="J69" s="33"/>
      <c r="K69" s="32">
        <f t="shared" si="1"/>
        <v>0</v>
      </c>
    </row>
    <row r="70" spans="1:11" ht="18" customHeight="1" x14ac:dyDescent="0.25">
      <c r="A70" s="58" t="s">
        <v>191</v>
      </c>
      <c r="B70" s="35" t="s">
        <v>8</v>
      </c>
      <c r="C70" s="50" t="s">
        <v>22</v>
      </c>
      <c r="D70" s="35" t="s">
        <v>20</v>
      </c>
      <c r="E70" s="36">
        <v>2</v>
      </c>
      <c r="F70" s="36">
        <v>2</v>
      </c>
      <c r="G70" s="37" t="s">
        <v>22</v>
      </c>
      <c r="H70" s="34">
        <v>4</v>
      </c>
      <c r="I70" s="33">
        <v>73</v>
      </c>
      <c r="J70" s="33"/>
      <c r="K70" s="32">
        <f t="shared" si="1"/>
        <v>0</v>
      </c>
    </row>
    <row r="71" spans="1:11" ht="30" customHeight="1" x14ac:dyDescent="0.25">
      <c r="A71" s="58" t="s">
        <v>321</v>
      </c>
      <c r="B71" s="35" t="s">
        <v>3</v>
      </c>
      <c r="C71" s="50" t="s">
        <v>22</v>
      </c>
      <c r="D71" s="35" t="s">
        <v>21</v>
      </c>
      <c r="E71" s="36">
        <v>40</v>
      </c>
      <c r="F71" s="36">
        <v>1</v>
      </c>
      <c r="G71" s="37" t="s">
        <v>22</v>
      </c>
      <c r="H71" s="34">
        <v>3</v>
      </c>
      <c r="I71" s="33">
        <v>38</v>
      </c>
      <c r="J71" s="33"/>
      <c r="K71" s="32">
        <f t="shared" si="1"/>
        <v>0</v>
      </c>
    </row>
    <row r="72" spans="1:11" ht="30" customHeight="1" x14ac:dyDescent="0.25">
      <c r="A72" s="58" t="s">
        <v>322</v>
      </c>
      <c r="B72" s="35" t="s">
        <v>3</v>
      </c>
      <c r="C72" s="50" t="s">
        <v>22</v>
      </c>
      <c r="D72" s="35" t="s">
        <v>19</v>
      </c>
      <c r="E72" s="36">
        <v>1</v>
      </c>
      <c r="F72" s="36">
        <v>1</v>
      </c>
      <c r="G72" s="59"/>
      <c r="H72" s="34">
        <v>3</v>
      </c>
      <c r="I72" s="33">
        <v>385</v>
      </c>
      <c r="J72" s="33"/>
      <c r="K72" s="32">
        <f t="shared" si="1"/>
        <v>0</v>
      </c>
    </row>
    <row r="73" spans="1:11" ht="30" customHeight="1" x14ac:dyDescent="0.25">
      <c r="A73" s="58" t="s">
        <v>323</v>
      </c>
      <c r="B73" s="35" t="s">
        <v>3</v>
      </c>
      <c r="C73" s="50" t="s">
        <v>22</v>
      </c>
      <c r="D73" s="35" t="s">
        <v>29</v>
      </c>
      <c r="E73" s="36">
        <v>1</v>
      </c>
      <c r="F73" s="36">
        <v>1</v>
      </c>
      <c r="G73" s="37"/>
      <c r="H73" s="34">
        <v>3</v>
      </c>
      <c r="I73" s="33">
        <v>1001</v>
      </c>
      <c r="J73" s="33"/>
      <c r="K73" s="32">
        <f t="shared" si="1"/>
        <v>0</v>
      </c>
    </row>
    <row r="74" spans="1:11" ht="30" customHeight="1" x14ac:dyDescent="0.25">
      <c r="A74" s="58" t="s">
        <v>324</v>
      </c>
      <c r="B74" s="35" t="s">
        <v>3</v>
      </c>
      <c r="C74" s="52" t="s">
        <v>22</v>
      </c>
      <c r="D74" s="35" t="s">
        <v>18</v>
      </c>
      <c r="E74" s="36">
        <v>1</v>
      </c>
      <c r="F74" s="36">
        <v>1</v>
      </c>
      <c r="G74" s="37"/>
      <c r="H74" s="34">
        <v>3</v>
      </c>
      <c r="I74" s="38">
        <v>456</v>
      </c>
      <c r="J74" s="38"/>
      <c r="K74" s="32">
        <f t="shared" si="1"/>
        <v>0</v>
      </c>
    </row>
    <row r="75" spans="1:11" ht="30" customHeight="1" x14ac:dyDescent="0.25">
      <c r="A75" s="58" t="s">
        <v>325</v>
      </c>
      <c r="B75" s="35" t="s">
        <v>3</v>
      </c>
      <c r="C75" s="52" t="s">
        <v>22</v>
      </c>
      <c r="D75" s="35" t="s">
        <v>18</v>
      </c>
      <c r="E75" s="36">
        <v>1</v>
      </c>
      <c r="F75" s="36">
        <v>1</v>
      </c>
      <c r="G75" s="37"/>
      <c r="H75" s="34">
        <v>3</v>
      </c>
      <c r="I75" s="38">
        <v>456</v>
      </c>
      <c r="J75" s="38"/>
      <c r="K75" s="32">
        <f t="shared" si="1"/>
        <v>0</v>
      </c>
    </row>
    <row r="76" spans="1:11" ht="30" customHeight="1" x14ac:dyDescent="0.25">
      <c r="A76" s="58" t="s">
        <v>326</v>
      </c>
      <c r="B76" s="35" t="s">
        <v>3</v>
      </c>
      <c r="C76" s="50" t="s">
        <v>22</v>
      </c>
      <c r="D76" s="35" t="s">
        <v>17</v>
      </c>
      <c r="E76" s="36">
        <v>1</v>
      </c>
      <c r="F76" s="36">
        <v>1</v>
      </c>
      <c r="G76" s="37"/>
      <c r="H76" s="34">
        <v>3</v>
      </c>
      <c r="I76" s="33">
        <v>964</v>
      </c>
      <c r="J76" s="33"/>
      <c r="K76" s="32">
        <f t="shared" si="1"/>
        <v>0</v>
      </c>
    </row>
    <row r="77" spans="1:11" ht="30" customHeight="1" x14ac:dyDescent="0.25">
      <c r="A77" s="58" t="s">
        <v>192</v>
      </c>
      <c r="B77" s="35" t="s">
        <v>30</v>
      </c>
      <c r="C77" s="50" t="s">
        <v>22</v>
      </c>
      <c r="D77" s="35" t="s">
        <v>16</v>
      </c>
      <c r="E77" s="36">
        <v>4</v>
      </c>
      <c r="F77" s="36">
        <v>2</v>
      </c>
      <c r="G77" s="37" t="s">
        <v>130</v>
      </c>
      <c r="H77" s="34">
        <v>17</v>
      </c>
      <c r="I77" s="33">
        <v>181</v>
      </c>
      <c r="J77" s="33"/>
      <c r="K77" s="32">
        <f t="shared" si="1"/>
        <v>0</v>
      </c>
    </row>
    <row r="78" spans="1:11" ht="30" customHeight="1" x14ac:dyDescent="0.25">
      <c r="A78" s="58" t="s">
        <v>193</v>
      </c>
      <c r="B78" s="35" t="s">
        <v>97</v>
      </c>
      <c r="C78" s="50" t="s">
        <v>22</v>
      </c>
      <c r="D78" s="35" t="s">
        <v>110</v>
      </c>
      <c r="E78" s="36">
        <v>8</v>
      </c>
      <c r="F78" s="36">
        <v>2</v>
      </c>
      <c r="G78" s="37" t="s">
        <v>130</v>
      </c>
      <c r="H78" s="34">
        <v>52</v>
      </c>
      <c r="I78" s="33">
        <v>273</v>
      </c>
      <c r="J78" s="33"/>
      <c r="K78" s="32">
        <f t="shared" si="1"/>
        <v>0</v>
      </c>
    </row>
    <row r="79" spans="1:11" ht="30" customHeight="1" x14ac:dyDescent="0.25">
      <c r="A79" s="58" t="s">
        <v>194</v>
      </c>
      <c r="B79" s="35" t="s">
        <v>2</v>
      </c>
      <c r="C79" s="50" t="s">
        <v>22</v>
      </c>
      <c r="D79" s="35" t="s">
        <v>99</v>
      </c>
      <c r="E79" s="36">
        <v>1</v>
      </c>
      <c r="F79" s="36">
        <v>1</v>
      </c>
      <c r="G79" s="37" t="s">
        <v>129</v>
      </c>
      <c r="H79" s="34">
        <v>4</v>
      </c>
      <c r="I79" s="33">
        <v>1501</v>
      </c>
      <c r="J79" s="33"/>
      <c r="K79" s="32">
        <f t="shared" si="1"/>
        <v>0</v>
      </c>
    </row>
    <row r="80" spans="1:11" ht="30" customHeight="1" x14ac:dyDescent="0.25">
      <c r="A80" s="58" t="s">
        <v>195</v>
      </c>
      <c r="B80" s="35" t="s">
        <v>2</v>
      </c>
      <c r="C80" s="50" t="s">
        <v>22</v>
      </c>
      <c r="D80" s="35" t="s">
        <v>100</v>
      </c>
      <c r="E80" s="36">
        <v>1</v>
      </c>
      <c r="F80" s="36">
        <v>1</v>
      </c>
      <c r="G80" s="37" t="s">
        <v>129</v>
      </c>
      <c r="H80" s="34">
        <v>3</v>
      </c>
      <c r="I80" s="33">
        <v>909</v>
      </c>
      <c r="J80" s="33"/>
      <c r="K80" s="32">
        <f t="shared" si="1"/>
        <v>0</v>
      </c>
    </row>
    <row r="81" spans="1:11" ht="30" customHeight="1" x14ac:dyDescent="0.25">
      <c r="A81" s="58" t="s">
        <v>196</v>
      </c>
      <c r="B81" s="35" t="s">
        <v>2</v>
      </c>
      <c r="C81" s="50" t="s">
        <v>22</v>
      </c>
      <c r="D81" s="35" t="s">
        <v>15</v>
      </c>
      <c r="E81" s="36">
        <v>2</v>
      </c>
      <c r="F81" s="36">
        <v>1</v>
      </c>
      <c r="G81" s="37" t="s">
        <v>131</v>
      </c>
      <c r="H81" s="34">
        <v>2</v>
      </c>
      <c r="I81" s="33">
        <v>2299</v>
      </c>
      <c r="J81" s="33"/>
      <c r="K81" s="32">
        <f t="shared" si="1"/>
        <v>0</v>
      </c>
    </row>
    <row r="82" spans="1:11" ht="30" customHeight="1" x14ac:dyDescent="0.25">
      <c r="A82" s="58" t="s">
        <v>197</v>
      </c>
      <c r="B82" s="35" t="s">
        <v>2</v>
      </c>
      <c r="C82" s="50" t="s">
        <v>22</v>
      </c>
      <c r="D82" s="35" t="s">
        <v>28</v>
      </c>
      <c r="E82" s="36">
        <v>2</v>
      </c>
      <c r="F82" s="36">
        <v>1</v>
      </c>
      <c r="G82" s="37" t="s">
        <v>131</v>
      </c>
      <c r="H82" s="34">
        <v>1</v>
      </c>
      <c r="I82" s="33">
        <v>2563</v>
      </c>
      <c r="J82" s="33"/>
      <c r="K82" s="32">
        <f t="shared" si="1"/>
        <v>0</v>
      </c>
    </row>
    <row r="83" spans="1:11" ht="30" customHeight="1" x14ac:dyDescent="0.25">
      <c r="A83" s="56" t="s">
        <v>198</v>
      </c>
      <c r="B83" s="35" t="s">
        <v>2</v>
      </c>
      <c r="C83" s="50" t="s">
        <v>22</v>
      </c>
      <c r="D83" s="35" t="s">
        <v>35</v>
      </c>
      <c r="E83" s="36">
        <v>2</v>
      </c>
      <c r="F83" s="36">
        <v>1</v>
      </c>
      <c r="G83" s="37" t="s">
        <v>131</v>
      </c>
      <c r="H83" s="34">
        <v>1</v>
      </c>
      <c r="I83" s="33">
        <v>1846</v>
      </c>
      <c r="J83" s="33"/>
      <c r="K83" s="32">
        <f t="shared" si="1"/>
        <v>0</v>
      </c>
    </row>
    <row r="84" spans="1:11" ht="30" customHeight="1" x14ac:dyDescent="0.25">
      <c r="A84" s="58" t="s">
        <v>199</v>
      </c>
      <c r="B84" s="35" t="s">
        <v>2</v>
      </c>
      <c r="C84" s="50" t="s">
        <v>22</v>
      </c>
      <c r="D84" s="35" t="s">
        <v>14</v>
      </c>
      <c r="E84" s="36">
        <v>2</v>
      </c>
      <c r="F84" s="36">
        <v>1</v>
      </c>
      <c r="G84" s="37" t="s">
        <v>131</v>
      </c>
      <c r="H84" s="34">
        <v>2</v>
      </c>
      <c r="I84" s="33">
        <v>546</v>
      </c>
      <c r="J84" s="33"/>
      <c r="K84" s="32">
        <f t="shared" si="1"/>
        <v>0</v>
      </c>
    </row>
    <row r="85" spans="1:11" ht="30" customHeight="1" x14ac:dyDescent="0.25">
      <c r="A85" s="58" t="s">
        <v>295</v>
      </c>
      <c r="B85" s="35"/>
      <c r="C85" s="50"/>
      <c r="D85" s="35" t="s">
        <v>296</v>
      </c>
      <c r="E85" s="36">
        <v>10</v>
      </c>
      <c r="F85" s="36">
        <v>1</v>
      </c>
      <c r="G85" s="37" t="s">
        <v>130</v>
      </c>
      <c r="H85" s="34">
        <v>6</v>
      </c>
      <c r="I85" s="33">
        <v>80</v>
      </c>
      <c r="J85" s="33"/>
      <c r="K85" s="32">
        <f t="shared" si="1"/>
        <v>0</v>
      </c>
    </row>
    <row r="86" spans="1:11" ht="18" customHeight="1" x14ac:dyDescent="0.25">
      <c r="A86" s="58" t="s">
        <v>200</v>
      </c>
      <c r="B86" s="35" t="s">
        <v>30</v>
      </c>
      <c r="C86" s="50" t="s">
        <v>22</v>
      </c>
      <c r="D86" s="35" t="s">
        <v>13</v>
      </c>
      <c r="E86" s="36">
        <v>2</v>
      </c>
      <c r="F86" s="36">
        <v>1</v>
      </c>
      <c r="G86" s="37" t="s">
        <v>131</v>
      </c>
      <c r="H86" s="34">
        <v>3</v>
      </c>
      <c r="I86" s="33">
        <v>264</v>
      </c>
      <c r="J86" s="33"/>
      <c r="K86" s="32">
        <f t="shared" si="1"/>
        <v>0</v>
      </c>
    </row>
    <row r="87" spans="1:11" ht="30" customHeight="1" x14ac:dyDescent="0.25">
      <c r="A87" s="58" t="s">
        <v>201</v>
      </c>
      <c r="B87" s="35" t="s">
        <v>2</v>
      </c>
      <c r="C87" s="50" t="s">
        <v>22</v>
      </c>
      <c r="D87" s="35" t="s">
        <v>101</v>
      </c>
      <c r="E87" s="36">
        <v>1</v>
      </c>
      <c r="F87" s="36">
        <v>1</v>
      </c>
      <c r="G87" s="37" t="s">
        <v>306</v>
      </c>
      <c r="H87" s="34">
        <v>7</v>
      </c>
      <c r="I87" s="33">
        <v>1347</v>
      </c>
      <c r="J87" s="33"/>
      <c r="K87" s="32">
        <f t="shared" si="1"/>
        <v>0</v>
      </c>
    </row>
    <row r="88" spans="1:11" ht="18" customHeight="1" x14ac:dyDescent="0.25">
      <c r="A88" s="58" t="s">
        <v>202</v>
      </c>
      <c r="B88" s="35" t="s">
        <v>30</v>
      </c>
      <c r="C88" s="50" t="s">
        <v>22</v>
      </c>
      <c r="D88" s="35" t="s">
        <v>185</v>
      </c>
      <c r="E88" s="36">
        <v>15</v>
      </c>
      <c r="F88" s="36">
        <v>1</v>
      </c>
      <c r="G88" s="37" t="s">
        <v>307</v>
      </c>
      <c r="H88" s="34">
        <v>6</v>
      </c>
      <c r="I88" s="33">
        <v>95</v>
      </c>
      <c r="J88" s="33"/>
      <c r="K88" s="32">
        <f t="shared" si="1"/>
        <v>0</v>
      </c>
    </row>
    <row r="89" spans="1:11" ht="18" customHeight="1" x14ac:dyDescent="0.25">
      <c r="A89" s="58" t="s">
        <v>290</v>
      </c>
      <c r="B89" s="35" t="s">
        <v>30</v>
      </c>
      <c r="C89" s="50" t="s">
        <v>22</v>
      </c>
      <c r="D89" s="35" t="s">
        <v>183</v>
      </c>
      <c r="E89" s="36">
        <v>25</v>
      </c>
      <c r="F89" s="36">
        <v>1</v>
      </c>
      <c r="G89" s="37" t="s">
        <v>307</v>
      </c>
      <c r="H89" s="34">
        <v>6</v>
      </c>
      <c r="I89" s="33">
        <v>60</v>
      </c>
      <c r="J89" s="33"/>
      <c r="K89" s="32">
        <f t="shared" si="1"/>
        <v>0</v>
      </c>
    </row>
    <row r="90" spans="1:11" ht="30" customHeight="1" x14ac:dyDescent="0.25">
      <c r="A90" s="58" t="s">
        <v>203</v>
      </c>
      <c r="B90" s="35" t="s">
        <v>2</v>
      </c>
      <c r="C90" s="50" t="s">
        <v>22</v>
      </c>
      <c r="D90" s="35" t="s">
        <v>204</v>
      </c>
      <c r="E90" s="36">
        <v>21</v>
      </c>
      <c r="F90" s="36">
        <v>2</v>
      </c>
      <c r="G90" s="37" t="s">
        <v>129</v>
      </c>
      <c r="H90" s="34">
        <v>11</v>
      </c>
      <c r="I90" s="33">
        <v>456</v>
      </c>
      <c r="J90" s="33"/>
      <c r="K90" s="32">
        <f t="shared" si="1"/>
        <v>0</v>
      </c>
    </row>
    <row r="91" spans="1:11" ht="30" customHeight="1" x14ac:dyDescent="0.25">
      <c r="A91" s="58" t="s">
        <v>205</v>
      </c>
      <c r="B91" s="35" t="s">
        <v>12</v>
      </c>
      <c r="C91" s="50" t="s">
        <v>22</v>
      </c>
      <c r="D91" s="35" t="s">
        <v>11</v>
      </c>
      <c r="E91" s="36">
        <v>2</v>
      </c>
      <c r="F91" s="36">
        <v>1</v>
      </c>
      <c r="G91" s="37" t="s">
        <v>130</v>
      </c>
      <c r="H91" s="34">
        <v>3</v>
      </c>
      <c r="I91" s="33">
        <v>132</v>
      </c>
      <c r="J91" s="33"/>
      <c r="K91" s="32">
        <f t="shared" si="1"/>
        <v>0</v>
      </c>
    </row>
    <row r="92" spans="1:11" ht="30" customHeight="1" x14ac:dyDescent="0.25">
      <c r="A92" s="58" t="s">
        <v>327</v>
      </c>
      <c r="B92" s="35" t="s">
        <v>3</v>
      </c>
      <c r="C92" s="50" t="s">
        <v>22</v>
      </c>
      <c r="D92" s="35" t="s">
        <v>10</v>
      </c>
      <c r="E92" s="36">
        <v>40</v>
      </c>
      <c r="F92" s="36">
        <v>1</v>
      </c>
      <c r="G92" s="37" t="s">
        <v>22</v>
      </c>
      <c r="H92" s="34">
        <v>19</v>
      </c>
      <c r="I92" s="38">
        <v>100</v>
      </c>
      <c r="J92" s="38"/>
      <c r="K92" s="32">
        <f t="shared" si="1"/>
        <v>0</v>
      </c>
    </row>
    <row r="93" spans="1:11" ht="18" customHeight="1" x14ac:dyDescent="0.25">
      <c r="A93" s="58" t="s">
        <v>206</v>
      </c>
      <c r="B93" s="35" t="s">
        <v>97</v>
      </c>
      <c r="C93" s="50" t="s">
        <v>22</v>
      </c>
      <c r="D93" s="35" t="s">
        <v>102</v>
      </c>
      <c r="E93" s="36">
        <v>1</v>
      </c>
      <c r="F93" s="36">
        <v>1</v>
      </c>
      <c r="G93" s="37" t="s">
        <v>132</v>
      </c>
      <c r="H93" s="34">
        <v>10</v>
      </c>
      <c r="I93" s="33">
        <v>185</v>
      </c>
      <c r="J93" s="33"/>
      <c r="K93" s="32">
        <f t="shared" si="1"/>
        <v>0</v>
      </c>
    </row>
    <row r="94" spans="1:11" ht="18" customHeight="1" x14ac:dyDescent="0.25">
      <c r="A94" s="58" t="s">
        <v>291</v>
      </c>
      <c r="B94" s="35" t="s">
        <v>182</v>
      </c>
      <c r="C94" s="50" t="s">
        <v>22</v>
      </c>
      <c r="D94" s="35" t="s">
        <v>9</v>
      </c>
      <c r="E94" s="36">
        <v>68</v>
      </c>
      <c r="F94" s="36">
        <v>1</v>
      </c>
      <c r="G94" s="37" t="s">
        <v>22</v>
      </c>
      <c r="H94" s="34">
        <v>393</v>
      </c>
      <c r="I94" s="33">
        <v>31</v>
      </c>
      <c r="J94" s="33"/>
      <c r="K94" s="32">
        <f t="shared" si="1"/>
        <v>0</v>
      </c>
    </row>
    <row r="95" spans="1:11" ht="30" customHeight="1" x14ac:dyDescent="0.25">
      <c r="A95" s="58" t="s">
        <v>208</v>
      </c>
      <c r="B95" s="35" t="s">
        <v>3</v>
      </c>
      <c r="C95" s="50" t="s">
        <v>22</v>
      </c>
      <c r="D95" s="35" t="s">
        <v>207</v>
      </c>
      <c r="E95" s="36">
        <v>1</v>
      </c>
      <c r="F95" s="36">
        <v>4</v>
      </c>
      <c r="G95" s="37" t="s">
        <v>22</v>
      </c>
      <c r="H95" s="34">
        <v>7</v>
      </c>
      <c r="I95" s="33">
        <v>410</v>
      </c>
      <c r="J95" s="33"/>
      <c r="K95" s="32">
        <f t="shared" si="1"/>
        <v>0</v>
      </c>
    </row>
    <row r="96" spans="1:11" ht="30" customHeight="1" x14ac:dyDescent="0.25">
      <c r="A96" s="58" t="s">
        <v>209</v>
      </c>
      <c r="B96" s="35" t="s">
        <v>182</v>
      </c>
      <c r="C96" s="50" t="s">
        <v>22</v>
      </c>
      <c r="D96" s="35" t="s">
        <v>9</v>
      </c>
      <c r="E96" s="36">
        <v>1</v>
      </c>
      <c r="F96" s="36">
        <v>1</v>
      </c>
      <c r="G96" s="37" t="s">
        <v>130</v>
      </c>
      <c r="H96" s="34">
        <v>2</v>
      </c>
      <c r="I96" s="33">
        <v>32</v>
      </c>
      <c r="J96" s="33"/>
      <c r="K96" s="32">
        <f t="shared" si="1"/>
        <v>0</v>
      </c>
    </row>
    <row r="97" spans="1:11" ht="18" customHeight="1" x14ac:dyDescent="0.25">
      <c r="A97" s="58" t="s">
        <v>297</v>
      </c>
      <c r="B97" s="35" t="s">
        <v>3</v>
      </c>
      <c r="C97" s="50"/>
      <c r="D97" s="35" t="s">
        <v>298</v>
      </c>
      <c r="E97" s="36">
        <v>12</v>
      </c>
      <c r="F97" s="36">
        <v>3</v>
      </c>
      <c r="G97" s="34" t="s">
        <v>130</v>
      </c>
      <c r="H97" s="34">
        <v>13</v>
      </c>
      <c r="I97" s="33">
        <v>350</v>
      </c>
      <c r="J97" s="33"/>
      <c r="K97" s="32">
        <f t="shared" si="1"/>
        <v>0</v>
      </c>
    </row>
    <row r="98" spans="1:11" ht="18" customHeight="1" x14ac:dyDescent="0.25">
      <c r="A98" s="58" t="s">
        <v>210</v>
      </c>
      <c r="B98" s="35" t="s">
        <v>97</v>
      </c>
      <c r="C98" s="50" t="s">
        <v>22</v>
      </c>
      <c r="D98" s="35" t="s">
        <v>103</v>
      </c>
      <c r="E98" s="36">
        <v>36</v>
      </c>
      <c r="F98" s="36">
        <v>4</v>
      </c>
      <c r="G98" s="37" t="s">
        <v>138</v>
      </c>
      <c r="H98" s="34">
        <v>366</v>
      </c>
      <c r="I98" s="33">
        <v>128</v>
      </c>
      <c r="J98" s="33"/>
      <c r="K98" s="32">
        <f t="shared" si="1"/>
        <v>0</v>
      </c>
    </row>
    <row r="99" spans="1:11" ht="30" customHeight="1" x14ac:dyDescent="0.25">
      <c r="A99" s="58" t="s">
        <v>292</v>
      </c>
      <c r="B99" s="35" t="s">
        <v>180</v>
      </c>
      <c r="C99" s="50" t="s">
        <v>22</v>
      </c>
      <c r="D99" s="35" t="s">
        <v>7</v>
      </c>
      <c r="E99" s="36">
        <v>8</v>
      </c>
      <c r="F99" s="36">
        <v>1</v>
      </c>
      <c r="G99" s="37" t="s">
        <v>131</v>
      </c>
      <c r="H99" s="34">
        <v>9</v>
      </c>
      <c r="I99" s="38">
        <v>423</v>
      </c>
      <c r="J99" s="38"/>
      <c r="K99" s="32">
        <f t="shared" si="1"/>
        <v>0</v>
      </c>
    </row>
    <row r="100" spans="1:11" ht="30" customHeight="1" x14ac:dyDescent="0.25">
      <c r="A100" s="58" t="s">
        <v>299</v>
      </c>
      <c r="B100" s="35" t="s">
        <v>31</v>
      </c>
      <c r="C100" s="50"/>
      <c r="D100" s="35" t="s">
        <v>300</v>
      </c>
      <c r="E100" s="36">
        <v>8</v>
      </c>
      <c r="F100" s="36">
        <v>2</v>
      </c>
      <c r="G100" s="37" t="s">
        <v>131</v>
      </c>
      <c r="H100" s="34">
        <v>2</v>
      </c>
      <c r="I100" s="38">
        <v>570</v>
      </c>
      <c r="J100" s="38"/>
      <c r="K100" s="32">
        <f t="shared" si="1"/>
        <v>0</v>
      </c>
    </row>
    <row r="101" spans="1:11" ht="18" customHeight="1" x14ac:dyDescent="0.25">
      <c r="A101" s="56" t="s">
        <v>212</v>
      </c>
      <c r="B101" s="35" t="s">
        <v>3</v>
      </c>
      <c r="C101" s="50" t="s">
        <v>22</v>
      </c>
      <c r="D101" s="35" t="s">
        <v>211</v>
      </c>
      <c r="E101" s="36">
        <v>2</v>
      </c>
      <c r="F101" s="36">
        <v>1</v>
      </c>
      <c r="G101" s="37" t="s">
        <v>130</v>
      </c>
      <c r="H101" s="34">
        <v>3</v>
      </c>
      <c r="I101" s="33">
        <v>517</v>
      </c>
      <c r="J101" s="33"/>
      <c r="K101" s="32">
        <f t="shared" si="1"/>
        <v>0</v>
      </c>
    </row>
    <row r="102" spans="1:11" ht="30" customHeight="1" x14ac:dyDescent="0.25">
      <c r="A102" s="56" t="s">
        <v>213</v>
      </c>
      <c r="B102" s="35" t="s">
        <v>3</v>
      </c>
      <c r="C102" s="50" t="s">
        <v>22</v>
      </c>
      <c r="D102" s="35" t="s">
        <v>6</v>
      </c>
      <c r="E102" s="36">
        <v>2</v>
      </c>
      <c r="F102" s="36">
        <v>2</v>
      </c>
      <c r="G102" s="37" t="s">
        <v>130</v>
      </c>
      <c r="H102" s="34">
        <v>6</v>
      </c>
      <c r="I102" s="33">
        <v>2684</v>
      </c>
      <c r="J102" s="33"/>
      <c r="K102" s="32">
        <f t="shared" si="1"/>
        <v>0</v>
      </c>
    </row>
    <row r="103" spans="1:11" ht="30" customHeight="1" x14ac:dyDescent="0.25">
      <c r="A103" s="58" t="s">
        <v>214</v>
      </c>
      <c r="B103" s="35" t="s">
        <v>3</v>
      </c>
      <c r="C103" s="50" t="s">
        <v>22</v>
      </c>
      <c r="D103" s="35" t="s">
        <v>5</v>
      </c>
      <c r="E103" s="36">
        <v>1</v>
      </c>
      <c r="F103" s="36">
        <v>1</v>
      </c>
      <c r="G103" s="37" t="s">
        <v>130</v>
      </c>
      <c r="H103" s="34">
        <v>3</v>
      </c>
      <c r="I103" s="33">
        <v>504</v>
      </c>
      <c r="J103" s="33"/>
      <c r="K103" s="32">
        <f t="shared" si="1"/>
        <v>0</v>
      </c>
    </row>
    <row r="104" spans="1:11" ht="42" customHeight="1" x14ac:dyDescent="0.25">
      <c r="A104" s="58" t="s">
        <v>215</v>
      </c>
      <c r="B104" s="35" t="s">
        <v>3</v>
      </c>
      <c r="C104" s="50" t="s">
        <v>22</v>
      </c>
      <c r="D104" s="35" t="s">
        <v>216</v>
      </c>
      <c r="E104" s="36">
        <v>1</v>
      </c>
      <c r="F104" s="36">
        <v>3</v>
      </c>
      <c r="G104" s="37" t="s">
        <v>130</v>
      </c>
      <c r="H104" s="34">
        <v>3</v>
      </c>
      <c r="I104" s="33">
        <v>1309</v>
      </c>
      <c r="J104" s="33"/>
      <c r="K104" s="32">
        <f t="shared" si="1"/>
        <v>0</v>
      </c>
    </row>
    <row r="105" spans="1:11" ht="18" customHeight="1" x14ac:dyDescent="0.25">
      <c r="A105" s="58" t="s">
        <v>218</v>
      </c>
      <c r="B105" s="35" t="s">
        <v>3</v>
      </c>
      <c r="C105" s="50" t="s">
        <v>22</v>
      </c>
      <c r="D105" s="35" t="s">
        <v>217</v>
      </c>
      <c r="E105" s="36">
        <v>3</v>
      </c>
      <c r="F105" s="36">
        <v>1</v>
      </c>
      <c r="G105" s="37" t="s">
        <v>130</v>
      </c>
      <c r="H105" s="34">
        <v>4</v>
      </c>
      <c r="I105" s="33">
        <v>165</v>
      </c>
      <c r="J105" s="33"/>
      <c r="K105" s="32">
        <f t="shared" si="1"/>
        <v>0</v>
      </c>
    </row>
    <row r="106" spans="1:11" ht="18" customHeight="1" x14ac:dyDescent="0.25">
      <c r="A106" s="56" t="s">
        <v>219</v>
      </c>
      <c r="B106" s="35" t="s">
        <v>3</v>
      </c>
      <c r="C106" s="50" t="s">
        <v>22</v>
      </c>
      <c r="D106" s="35" t="s">
        <v>4</v>
      </c>
      <c r="E106" s="36">
        <v>4</v>
      </c>
      <c r="F106" s="36">
        <v>1</v>
      </c>
      <c r="G106" s="37" t="s">
        <v>130</v>
      </c>
      <c r="H106" s="34">
        <v>28</v>
      </c>
      <c r="I106" s="33">
        <v>612</v>
      </c>
      <c r="J106" s="33"/>
      <c r="K106" s="32">
        <f t="shared" si="1"/>
        <v>0</v>
      </c>
    </row>
    <row r="107" spans="1:11" ht="18" customHeight="1" x14ac:dyDescent="0.25">
      <c r="A107" s="56" t="s">
        <v>220</v>
      </c>
      <c r="B107" s="35" t="s">
        <v>3</v>
      </c>
      <c r="C107" s="50" t="s">
        <v>22</v>
      </c>
      <c r="D107" s="35" t="s">
        <v>221</v>
      </c>
      <c r="E107" s="36">
        <v>2</v>
      </c>
      <c r="F107" s="36">
        <v>1</v>
      </c>
      <c r="G107" s="37" t="s">
        <v>130</v>
      </c>
      <c r="H107" s="34">
        <v>10</v>
      </c>
      <c r="I107" s="33">
        <v>469</v>
      </c>
      <c r="J107" s="33"/>
      <c r="K107" s="32">
        <f t="shared" si="1"/>
        <v>0</v>
      </c>
    </row>
    <row r="108" spans="1:11" ht="18" customHeight="1" x14ac:dyDescent="0.25">
      <c r="A108" s="54" t="s">
        <v>69</v>
      </c>
      <c r="B108" s="29" t="s">
        <v>37</v>
      </c>
      <c r="C108" s="50" t="s">
        <v>22</v>
      </c>
      <c r="D108" s="30" t="s">
        <v>301</v>
      </c>
      <c r="E108" s="51" t="s">
        <v>22</v>
      </c>
      <c r="F108" s="51" t="s">
        <v>22</v>
      </c>
      <c r="G108" s="51" t="s">
        <v>22</v>
      </c>
      <c r="H108" s="31">
        <v>8</v>
      </c>
      <c r="I108" s="33">
        <v>1815</v>
      </c>
      <c r="J108" s="33"/>
      <c r="K108" s="32">
        <f t="shared" si="1"/>
        <v>0</v>
      </c>
    </row>
    <row r="109" spans="1:11" ht="30" customHeight="1" x14ac:dyDescent="0.25">
      <c r="A109" s="54" t="s">
        <v>70</v>
      </c>
      <c r="B109" s="29" t="s">
        <v>37</v>
      </c>
      <c r="C109" s="50" t="s">
        <v>22</v>
      </c>
      <c r="D109" s="30" t="s">
        <v>281</v>
      </c>
      <c r="E109" s="51" t="s">
        <v>22</v>
      </c>
      <c r="F109" s="51" t="s">
        <v>22</v>
      </c>
      <c r="G109" s="51" t="s">
        <v>22</v>
      </c>
      <c r="H109" s="31">
        <v>4</v>
      </c>
      <c r="I109" s="33">
        <v>1788</v>
      </c>
      <c r="J109" s="33"/>
      <c r="K109" s="32">
        <f t="shared" si="1"/>
        <v>0</v>
      </c>
    </row>
    <row r="110" spans="1:11" ht="30" customHeight="1" x14ac:dyDescent="0.25">
      <c r="A110" s="54" t="s">
        <v>232</v>
      </c>
      <c r="B110" s="29" t="s">
        <v>3</v>
      </c>
      <c r="C110" s="29" t="s">
        <v>22</v>
      </c>
      <c r="D110" s="30" t="s">
        <v>166</v>
      </c>
      <c r="E110" s="51">
        <v>1</v>
      </c>
      <c r="F110" s="51">
        <v>1</v>
      </c>
      <c r="G110" s="51" t="s">
        <v>130</v>
      </c>
      <c r="H110" s="31">
        <v>2</v>
      </c>
      <c r="I110" s="33">
        <v>624</v>
      </c>
      <c r="J110" s="33"/>
      <c r="K110" s="32">
        <f t="shared" si="1"/>
        <v>0</v>
      </c>
    </row>
    <row r="111" spans="1:11" ht="30" customHeight="1" x14ac:dyDescent="0.25">
      <c r="A111" s="54" t="s">
        <v>328</v>
      </c>
      <c r="B111" s="29" t="s">
        <v>3</v>
      </c>
      <c r="C111" s="29" t="s">
        <v>22</v>
      </c>
      <c r="D111" s="30" t="s">
        <v>167</v>
      </c>
      <c r="E111" s="51">
        <v>1</v>
      </c>
      <c r="F111" s="51">
        <v>1</v>
      </c>
      <c r="G111" s="51" t="s">
        <v>130</v>
      </c>
      <c r="H111" s="31">
        <v>2</v>
      </c>
      <c r="I111" s="33">
        <v>976</v>
      </c>
      <c r="J111" s="33"/>
      <c r="K111" s="32">
        <f t="shared" si="1"/>
        <v>0</v>
      </c>
    </row>
    <row r="112" spans="1:11" ht="30" customHeight="1" x14ac:dyDescent="0.25">
      <c r="A112" s="58" t="s">
        <v>223</v>
      </c>
      <c r="B112" s="35" t="s">
        <v>3</v>
      </c>
      <c r="C112" s="50" t="s">
        <v>22</v>
      </c>
      <c r="D112" s="35" t="s">
        <v>222</v>
      </c>
      <c r="E112" s="36">
        <v>40</v>
      </c>
      <c r="F112" s="36">
        <v>2</v>
      </c>
      <c r="G112" s="37" t="s">
        <v>130</v>
      </c>
      <c r="H112" s="34">
        <v>422</v>
      </c>
      <c r="I112" s="33">
        <v>73</v>
      </c>
      <c r="J112" s="33"/>
      <c r="K112" s="32">
        <f t="shared" si="1"/>
        <v>0</v>
      </c>
    </row>
    <row r="113" spans="1:11" ht="30" customHeight="1" x14ac:dyDescent="0.25">
      <c r="A113" s="58" t="s">
        <v>225</v>
      </c>
      <c r="B113" s="35" t="s">
        <v>155</v>
      </c>
      <c r="C113" s="52" t="s">
        <v>22</v>
      </c>
      <c r="D113" s="35" t="s">
        <v>154</v>
      </c>
      <c r="E113" s="36" t="s">
        <v>22</v>
      </c>
      <c r="F113" s="36">
        <v>1</v>
      </c>
      <c r="G113" s="37" t="s">
        <v>22</v>
      </c>
      <c r="H113" s="34">
        <v>10</v>
      </c>
      <c r="I113" s="38">
        <v>1777</v>
      </c>
      <c r="J113" s="38"/>
      <c r="K113" s="32">
        <f t="shared" si="1"/>
        <v>0</v>
      </c>
    </row>
    <row r="114" spans="1:11" ht="30" customHeight="1" x14ac:dyDescent="0.25">
      <c r="A114" s="58" t="s">
        <v>224</v>
      </c>
      <c r="B114" s="35" t="s">
        <v>155</v>
      </c>
      <c r="C114" s="52" t="s">
        <v>22</v>
      </c>
      <c r="D114" s="35" t="s">
        <v>154</v>
      </c>
      <c r="E114" s="36" t="s">
        <v>22</v>
      </c>
      <c r="F114" s="36">
        <v>2</v>
      </c>
      <c r="G114" s="37" t="s">
        <v>22</v>
      </c>
      <c r="H114" s="34">
        <v>20</v>
      </c>
      <c r="I114" s="38">
        <v>2122</v>
      </c>
      <c r="J114" s="38"/>
      <c r="K114" s="32">
        <f t="shared" si="1"/>
        <v>0</v>
      </c>
    </row>
    <row r="115" spans="1:11" ht="18" customHeight="1" x14ac:dyDescent="0.25">
      <c r="A115" s="58" t="s">
        <v>293</v>
      </c>
      <c r="B115" s="35" t="s">
        <v>155</v>
      </c>
      <c r="C115" s="52" t="s">
        <v>22</v>
      </c>
      <c r="D115" s="35" t="s">
        <v>156</v>
      </c>
      <c r="E115" s="36" t="s">
        <v>22</v>
      </c>
      <c r="F115" s="36">
        <v>2</v>
      </c>
      <c r="G115" s="37" t="s">
        <v>22</v>
      </c>
      <c r="H115" s="34">
        <v>20</v>
      </c>
      <c r="I115" s="38">
        <v>300</v>
      </c>
      <c r="J115" s="38"/>
      <c r="K115" s="32">
        <f t="shared" si="1"/>
        <v>0</v>
      </c>
    </row>
    <row r="116" spans="1:11" ht="30" customHeight="1" x14ac:dyDescent="0.25">
      <c r="A116" s="56" t="s">
        <v>226</v>
      </c>
      <c r="B116" s="35" t="s">
        <v>157</v>
      </c>
      <c r="C116" s="52" t="s">
        <v>22</v>
      </c>
      <c r="D116" s="35" t="s">
        <v>158</v>
      </c>
      <c r="E116" s="36" t="s">
        <v>22</v>
      </c>
      <c r="F116" s="36">
        <v>1</v>
      </c>
      <c r="G116" s="37" t="s">
        <v>22</v>
      </c>
      <c r="H116" s="34">
        <v>10</v>
      </c>
      <c r="I116" s="38">
        <v>504</v>
      </c>
      <c r="J116" s="38"/>
      <c r="K116" s="32">
        <f t="shared" si="1"/>
        <v>0</v>
      </c>
    </row>
    <row r="117" spans="1:11" ht="30" customHeight="1" x14ac:dyDescent="0.25">
      <c r="A117" s="56" t="s">
        <v>227</v>
      </c>
      <c r="B117" s="35" t="s">
        <v>157</v>
      </c>
      <c r="C117" s="52" t="s">
        <v>22</v>
      </c>
      <c r="D117" s="35" t="s">
        <v>159</v>
      </c>
      <c r="E117" s="36" t="s">
        <v>22</v>
      </c>
      <c r="F117" s="36">
        <v>1</v>
      </c>
      <c r="G117" s="37" t="s">
        <v>22</v>
      </c>
      <c r="H117" s="34">
        <v>10</v>
      </c>
      <c r="I117" s="38">
        <v>756</v>
      </c>
      <c r="J117" s="38"/>
      <c r="K117" s="32">
        <f t="shared" si="1"/>
        <v>0</v>
      </c>
    </row>
    <row r="118" spans="1:11" ht="30" customHeight="1" x14ac:dyDescent="0.25">
      <c r="A118" s="56" t="s">
        <v>228</v>
      </c>
      <c r="B118" s="35" t="s">
        <v>157</v>
      </c>
      <c r="C118" s="52" t="s">
        <v>22</v>
      </c>
      <c r="D118" s="35" t="s">
        <v>7</v>
      </c>
      <c r="E118" s="36" t="s">
        <v>22</v>
      </c>
      <c r="F118" s="36">
        <v>1</v>
      </c>
      <c r="G118" s="37" t="s">
        <v>22</v>
      </c>
      <c r="H118" s="34">
        <v>10</v>
      </c>
      <c r="I118" s="38">
        <v>1008</v>
      </c>
      <c r="J118" s="38"/>
      <c r="K118" s="32">
        <f t="shared" si="1"/>
        <v>0</v>
      </c>
    </row>
    <row r="119" spans="1:11" ht="42" customHeight="1" x14ac:dyDescent="0.25">
      <c r="A119" s="56" t="s">
        <v>229</v>
      </c>
      <c r="B119" s="35" t="s">
        <v>2</v>
      </c>
      <c r="C119" s="52" t="s">
        <v>22</v>
      </c>
      <c r="D119" s="35" t="s">
        <v>160</v>
      </c>
      <c r="E119" s="36" t="s">
        <v>22</v>
      </c>
      <c r="F119" s="36">
        <v>1</v>
      </c>
      <c r="G119" s="37" t="s">
        <v>131</v>
      </c>
      <c r="H119" s="34">
        <v>6</v>
      </c>
      <c r="I119" s="38">
        <v>1540</v>
      </c>
      <c r="J119" s="38"/>
      <c r="K119" s="32">
        <f t="shared" si="1"/>
        <v>0</v>
      </c>
    </row>
    <row r="120" spans="1:11" ht="42" customHeight="1" x14ac:dyDescent="0.25">
      <c r="A120" s="56" t="s">
        <v>230</v>
      </c>
      <c r="B120" s="35" t="s">
        <v>2</v>
      </c>
      <c r="C120" s="52" t="s">
        <v>22</v>
      </c>
      <c r="D120" s="35" t="s">
        <v>161</v>
      </c>
      <c r="E120" s="36" t="s">
        <v>22</v>
      </c>
      <c r="F120" s="36">
        <v>1</v>
      </c>
      <c r="G120" s="37" t="s">
        <v>131</v>
      </c>
      <c r="H120" s="34">
        <v>4</v>
      </c>
      <c r="I120" s="38">
        <v>740</v>
      </c>
      <c r="J120" s="38"/>
      <c r="K120" s="32">
        <f t="shared" si="1"/>
        <v>0</v>
      </c>
    </row>
    <row r="121" spans="1:11" ht="42" customHeight="1" x14ac:dyDescent="0.25">
      <c r="A121" s="56" t="s">
        <v>230</v>
      </c>
      <c r="B121" s="35" t="s">
        <v>2</v>
      </c>
      <c r="C121" s="52" t="s">
        <v>22</v>
      </c>
      <c r="D121" s="35" t="s">
        <v>162</v>
      </c>
      <c r="E121" s="36" t="s">
        <v>22</v>
      </c>
      <c r="F121" s="36">
        <v>1</v>
      </c>
      <c r="G121" s="37" t="s">
        <v>131</v>
      </c>
      <c r="H121" s="34">
        <v>10</v>
      </c>
      <c r="I121" s="38">
        <v>1048</v>
      </c>
      <c r="J121" s="38"/>
      <c r="K121" s="32">
        <f t="shared" si="1"/>
        <v>0</v>
      </c>
    </row>
    <row r="122" spans="1:11" ht="59.25" customHeight="1" x14ac:dyDescent="0.25">
      <c r="A122" s="60"/>
      <c r="B122" s="61"/>
      <c r="C122" s="61"/>
      <c r="D122" s="61"/>
      <c r="E122" s="62"/>
      <c r="F122" s="61"/>
      <c r="G122" s="61"/>
      <c r="H122" s="72" t="s">
        <v>332</v>
      </c>
      <c r="I122" s="73"/>
      <c r="J122" s="74"/>
      <c r="K122" s="69">
        <f>SUM(K3:K121)</f>
        <v>0</v>
      </c>
    </row>
    <row r="123" spans="1:11" x14ac:dyDescent="0.25">
      <c r="A123" s="60"/>
      <c r="B123" s="61"/>
      <c r="C123" s="61"/>
      <c r="D123" s="61"/>
      <c r="E123" s="61"/>
      <c r="F123" s="61"/>
      <c r="G123" s="61"/>
      <c r="H123" s="61"/>
      <c r="I123" s="61"/>
      <c r="J123" s="61"/>
      <c r="K123" s="61"/>
    </row>
    <row r="124" spans="1:11" x14ac:dyDescent="0.25">
      <c r="A124" s="60"/>
      <c r="B124" s="61"/>
      <c r="C124" s="61"/>
      <c r="D124" s="61"/>
      <c r="E124" s="61"/>
      <c r="F124" s="61"/>
      <c r="G124" s="61"/>
      <c r="H124" s="61"/>
      <c r="I124" s="61"/>
      <c r="J124" s="61"/>
      <c r="K124" s="63"/>
    </row>
    <row r="125" spans="1:11" x14ac:dyDescent="0.25">
      <c r="A125" s="60"/>
      <c r="B125" s="61"/>
      <c r="C125" s="61"/>
      <c r="D125" s="61"/>
      <c r="E125" s="61"/>
      <c r="F125" s="61"/>
      <c r="G125" s="61"/>
      <c r="H125" s="61" t="s">
        <v>333</v>
      </c>
      <c r="J125" s="61"/>
      <c r="K125" s="62"/>
    </row>
    <row r="126" spans="1:11" x14ac:dyDescent="0.25">
      <c r="A126" s="60"/>
      <c r="B126" s="61"/>
      <c r="C126" s="61"/>
      <c r="D126" s="61"/>
      <c r="E126" s="61"/>
      <c r="F126" s="61"/>
      <c r="G126" s="61"/>
      <c r="H126" s="61"/>
      <c r="I126" s="61"/>
      <c r="J126" s="61"/>
      <c r="K126" s="61"/>
    </row>
    <row r="127" spans="1:11" x14ac:dyDescent="0.25">
      <c r="A127" s="60"/>
      <c r="B127" s="61"/>
      <c r="C127" s="61"/>
      <c r="D127" s="61"/>
      <c r="E127" s="61"/>
      <c r="F127" s="61"/>
      <c r="G127" s="61"/>
      <c r="H127" s="61"/>
      <c r="I127" s="61"/>
      <c r="J127" s="61"/>
      <c r="K127" s="61"/>
    </row>
    <row r="128" spans="1:11" x14ac:dyDescent="0.25">
      <c r="A128" s="60"/>
      <c r="B128" s="61"/>
      <c r="C128" s="61"/>
      <c r="D128" s="61"/>
      <c r="E128" s="61"/>
      <c r="F128" s="61"/>
      <c r="G128" s="61"/>
      <c r="H128" s="61"/>
      <c r="I128" s="61"/>
      <c r="J128" s="61"/>
      <c r="K128" s="61"/>
    </row>
    <row r="129" spans="1:1" x14ac:dyDescent="0.25">
      <c r="A129" s="64"/>
    </row>
    <row r="130" spans="1:1" x14ac:dyDescent="0.25">
      <c r="A130" s="64"/>
    </row>
    <row r="131" spans="1:1" x14ac:dyDescent="0.25">
      <c r="A131" s="64"/>
    </row>
    <row r="132" spans="1:1" x14ac:dyDescent="0.25">
      <c r="A132" s="64"/>
    </row>
    <row r="133" spans="1:1" x14ac:dyDescent="0.25">
      <c r="A133" s="64"/>
    </row>
    <row r="134" spans="1:1" x14ac:dyDescent="0.25">
      <c r="A134" s="64"/>
    </row>
    <row r="135" spans="1:1" x14ac:dyDescent="0.25">
      <c r="A135" s="64"/>
    </row>
    <row r="136" spans="1:1" x14ac:dyDescent="0.25">
      <c r="A136" s="64"/>
    </row>
    <row r="137" spans="1:1" x14ac:dyDescent="0.25">
      <c r="A137" s="64"/>
    </row>
    <row r="138" spans="1:1" x14ac:dyDescent="0.25">
      <c r="A138" s="64"/>
    </row>
    <row r="139" spans="1:1" x14ac:dyDescent="0.25">
      <c r="A139" s="64"/>
    </row>
    <row r="140" spans="1:1" x14ac:dyDescent="0.25">
      <c r="A140" s="64"/>
    </row>
    <row r="141" spans="1:1" x14ac:dyDescent="0.25">
      <c r="A141" s="64"/>
    </row>
    <row r="142" spans="1:1" x14ac:dyDescent="0.25">
      <c r="A142" s="64"/>
    </row>
    <row r="143" spans="1:1" x14ac:dyDescent="0.25">
      <c r="A143" s="64"/>
    </row>
    <row r="144" spans="1:1" x14ac:dyDescent="0.25">
      <c r="A144" s="64"/>
    </row>
    <row r="145" spans="1:1" x14ac:dyDescent="0.25">
      <c r="A145" s="64"/>
    </row>
    <row r="146" spans="1:1" x14ac:dyDescent="0.25">
      <c r="A146" s="64"/>
    </row>
    <row r="147" spans="1:1" x14ac:dyDescent="0.25">
      <c r="A147" s="64"/>
    </row>
    <row r="148" spans="1:1" x14ac:dyDescent="0.25">
      <c r="A148" s="64"/>
    </row>
    <row r="149" spans="1:1" x14ac:dyDescent="0.25">
      <c r="A149" s="64"/>
    </row>
    <row r="150" spans="1:1" x14ac:dyDescent="0.25">
      <c r="A150" s="64"/>
    </row>
    <row r="151" spans="1:1" x14ac:dyDescent="0.25">
      <c r="A151" s="64"/>
    </row>
    <row r="152" spans="1:1" x14ac:dyDescent="0.25">
      <c r="A152" s="64"/>
    </row>
    <row r="153" spans="1:1" x14ac:dyDescent="0.25">
      <c r="A153" s="64"/>
    </row>
    <row r="154" spans="1:1" x14ac:dyDescent="0.25">
      <c r="A154" s="64"/>
    </row>
    <row r="155" spans="1:1" x14ac:dyDescent="0.25">
      <c r="A155" s="64"/>
    </row>
  </sheetData>
  <sheetProtection selectLockedCells="1"/>
  <mergeCells count="2">
    <mergeCell ref="H122:J122"/>
    <mergeCell ref="A1:K1"/>
  </mergeCells>
  <printOptions horizontalCentered="1"/>
  <pageMargins left="0.11811023622047245" right="0.11811023622047245" top="0.55118110236220474" bottom="0.15748031496062992" header="0.51181102362204722" footer="0"/>
  <pageSetup paperSize="8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showGridLines="0" zoomScale="80" zoomScaleNormal="80" workbookViewId="0">
      <selection activeCell="C7" sqref="C7"/>
    </sheetView>
  </sheetViews>
  <sheetFormatPr baseColWidth="10" defaultColWidth="22.140625" defaultRowHeight="14.25" x14ac:dyDescent="0.2"/>
  <cols>
    <col min="1" max="1" width="13" style="28" customWidth="1"/>
    <col min="2" max="2" width="67.140625" style="1" bestFit="1" customWidth="1"/>
    <col min="3" max="3" width="16.85546875" style="2" customWidth="1"/>
    <col min="4" max="4" width="22.5703125" style="2" customWidth="1"/>
    <col min="5" max="5" width="21" style="2" customWidth="1"/>
    <col min="6" max="6" width="19.85546875" style="2" customWidth="1"/>
    <col min="7" max="16384" width="22.140625" style="1"/>
  </cols>
  <sheetData>
    <row r="1" spans="1:6" ht="45" customHeight="1" x14ac:dyDescent="0.2">
      <c r="A1" s="77" t="s">
        <v>352</v>
      </c>
      <c r="B1" s="77"/>
      <c r="C1" s="77"/>
      <c r="D1" s="77"/>
      <c r="E1" s="77"/>
      <c r="F1" s="77"/>
    </row>
    <row r="2" spans="1:6" ht="65.25" customHeight="1" x14ac:dyDescent="0.2">
      <c r="A2" s="45" t="s">
        <v>27</v>
      </c>
      <c r="B2" s="45" t="s">
        <v>146</v>
      </c>
      <c r="C2" s="45" t="s">
        <v>334</v>
      </c>
      <c r="D2" s="45" t="s">
        <v>144</v>
      </c>
      <c r="E2" s="45" t="s">
        <v>331</v>
      </c>
      <c r="F2" s="45" t="s">
        <v>145</v>
      </c>
    </row>
    <row r="3" spans="1:6" ht="18" customHeight="1" x14ac:dyDescent="0.2">
      <c r="A3" s="46" t="s">
        <v>0</v>
      </c>
      <c r="B3" s="49" t="s">
        <v>120</v>
      </c>
      <c r="C3" s="47">
        <v>4881</v>
      </c>
      <c r="D3" s="48">
        <v>27</v>
      </c>
      <c r="E3" s="48"/>
      <c r="F3" s="70">
        <f>E3*C3</f>
        <v>0</v>
      </c>
    </row>
    <row r="4" spans="1:6" s="6" customFormat="1" ht="30" customHeight="1" x14ac:dyDescent="0.25">
      <c r="A4" s="46" t="s">
        <v>0</v>
      </c>
      <c r="B4" s="49" t="s">
        <v>136</v>
      </c>
      <c r="C4" s="47">
        <v>21</v>
      </c>
      <c r="D4" s="48">
        <v>27</v>
      </c>
      <c r="E4" s="48"/>
      <c r="F4" s="70">
        <f t="shared" ref="F4:F45" si="0">E4*C4</f>
        <v>0</v>
      </c>
    </row>
    <row r="5" spans="1:6" s="6" customFormat="1" ht="18" customHeight="1" x14ac:dyDescent="0.25">
      <c r="A5" s="46" t="s">
        <v>0</v>
      </c>
      <c r="B5" s="49" t="s">
        <v>181</v>
      </c>
      <c r="C5" s="47">
        <v>19055</v>
      </c>
      <c r="D5" s="48">
        <v>29</v>
      </c>
      <c r="E5" s="48"/>
      <c r="F5" s="70">
        <f t="shared" si="0"/>
        <v>0</v>
      </c>
    </row>
    <row r="6" spans="1:6" s="6" customFormat="1" ht="18" customHeight="1" x14ac:dyDescent="0.25">
      <c r="A6" s="46" t="s">
        <v>0</v>
      </c>
      <c r="B6" s="49" t="s">
        <v>125</v>
      </c>
      <c r="C6" s="47">
        <v>2</v>
      </c>
      <c r="D6" s="48">
        <v>42</v>
      </c>
      <c r="E6" s="48"/>
      <c r="F6" s="70">
        <f t="shared" si="0"/>
        <v>0</v>
      </c>
    </row>
    <row r="7" spans="1:6" s="6" customFormat="1" ht="18" customHeight="1" x14ac:dyDescent="0.25">
      <c r="A7" s="46" t="s">
        <v>0</v>
      </c>
      <c r="B7" s="49" t="s">
        <v>104</v>
      </c>
      <c r="C7" s="47">
        <v>120</v>
      </c>
      <c r="D7" s="48">
        <v>15</v>
      </c>
      <c r="E7" s="48"/>
      <c r="F7" s="70">
        <f t="shared" si="0"/>
        <v>0</v>
      </c>
    </row>
    <row r="8" spans="1:6" s="6" customFormat="1" ht="30" customHeight="1" x14ac:dyDescent="0.25">
      <c r="A8" s="46" t="s">
        <v>0</v>
      </c>
      <c r="B8" s="49" t="s">
        <v>335</v>
      </c>
      <c r="C8" s="47">
        <v>62</v>
      </c>
      <c r="D8" s="48">
        <v>29</v>
      </c>
      <c r="E8" s="48"/>
      <c r="F8" s="70">
        <f t="shared" si="0"/>
        <v>0</v>
      </c>
    </row>
    <row r="9" spans="1:6" s="6" customFormat="1" ht="18" customHeight="1" x14ac:dyDescent="0.25">
      <c r="A9" s="46" t="s">
        <v>113</v>
      </c>
      <c r="B9" s="49" t="s">
        <v>121</v>
      </c>
      <c r="C9" s="47">
        <v>109</v>
      </c>
      <c r="D9" s="48">
        <v>27</v>
      </c>
      <c r="E9" s="48"/>
      <c r="F9" s="70">
        <f t="shared" si="0"/>
        <v>0</v>
      </c>
    </row>
    <row r="10" spans="1:6" s="6" customFormat="1" ht="30" customHeight="1" x14ac:dyDescent="0.25">
      <c r="A10" s="46" t="s">
        <v>113</v>
      </c>
      <c r="B10" s="49" t="s">
        <v>137</v>
      </c>
      <c r="C10" s="47">
        <v>19</v>
      </c>
      <c r="D10" s="48">
        <v>28</v>
      </c>
      <c r="E10" s="48"/>
      <c r="F10" s="70">
        <f t="shared" si="0"/>
        <v>0</v>
      </c>
    </row>
    <row r="11" spans="1:6" s="6" customFormat="1" ht="18" customHeight="1" x14ac:dyDescent="0.25">
      <c r="A11" s="46" t="s">
        <v>1</v>
      </c>
      <c r="B11" s="49" t="s">
        <v>116</v>
      </c>
      <c r="C11" s="47">
        <v>3</v>
      </c>
      <c r="D11" s="48">
        <v>19</v>
      </c>
      <c r="E11" s="48"/>
      <c r="F11" s="70">
        <f t="shared" si="0"/>
        <v>0</v>
      </c>
    </row>
    <row r="12" spans="1:6" s="6" customFormat="1" ht="18" customHeight="1" x14ac:dyDescent="0.25">
      <c r="A12" s="46" t="s">
        <v>1</v>
      </c>
      <c r="B12" s="49" t="s">
        <v>117</v>
      </c>
      <c r="C12" s="47">
        <v>55</v>
      </c>
      <c r="D12" s="48">
        <v>25</v>
      </c>
      <c r="E12" s="48"/>
      <c r="F12" s="70">
        <f t="shared" si="0"/>
        <v>0</v>
      </c>
    </row>
    <row r="13" spans="1:6" s="6" customFormat="1" ht="18" customHeight="1" x14ac:dyDescent="0.25">
      <c r="A13" s="46" t="s">
        <v>1</v>
      </c>
      <c r="B13" s="49" t="s">
        <v>122</v>
      </c>
      <c r="C13" s="47">
        <v>1269</v>
      </c>
      <c r="D13" s="48">
        <v>16</v>
      </c>
      <c r="E13" s="48"/>
      <c r="F13" s="70">
        <f t="shared" si="0"/>
        <v>0</v>
      </c>
    </row>
    <row r="14" spans="1:6" s="6" customFormat="1" ht="18" customHeight="1" x14ac:dyDescent="0.25">
      <c r="A14" s="46" t="s">
        <v>1</v>
      </c>
      <c r="B14" s="49" t="s">
        <v>128</v>
      </c>
      <c r="C14" s="47">
        <v>3</v>
      </c>
      <c r="D14" s="48">
        <v>39</v>
      </c>
      <c r="E14" s="48"/>
      <c r="F14" s="70">
        <f t="shared" si="0"/>
        <v>0</v>
      </c>
    </row>
    <row r="15" spans="1:6" s="6" customFormat="1" ht="18" customHeight="1" x14ac:dyDescent="0.25">
      <c r="A15" s="46" t="s">
        <v>1</v>
      </c>
      <c r="B15" s="49" t="s">
        <v>127</v>
      </c>
      <c r="C15" s="47">
        <v>89</v>
      </c>
      <c r="D15" s="48">
        <v>24</v>
      </c>
      <c r="E15" s="48"/>
      <c r="F15" s="70">
        <f t="shared" si="0"/>
        <v>0</v>
      </c>
    </row>
    <row r="16" spans="1:6" s="6" customFormat="1" ht="18" customHeight="1" x14ac:dyDescent="0.25">
      <c r="A16" s="46" t="s">
        <v>1</v>
      </c>
      <c r="B16" s="49" t="s">
        <v>123</v>
      </c>
      <c r="C16" s="47">
        <v>3</v>
      </c>
      <c r="D16" s="48">
        <v>16</v>
      </c>
      <c r="E16" s="48"/>
      <c r="F16" s="70">
        <f t="shared" si="0"/>
        <v>0</v>
      </c>
    </row>
    <row r="17" spans="1:6" s="6" customFormat="1" ht="18" customHeight="1" x14ac:dyDescent="0.25">
      <c r="A17" s="46" t="s">
        <v>1</v>
      </c>
      <c r="B17" s="49" t="s">
        <v>106</v>
      </c>
      <c r="C17" s="47">
        <v>3</v>
      </c>
      <c r="D17" s="48">
        <v>13</v>
      </c>
      <c r="E17" s="48"/>
      <c r="F17" s="70">
        <f t="shared" si="0"/>
        <v>0</v>
      </c>
    </row>
    <row r="18" spans="1:6" s="6" customFormat="1" ht="18" customHeight="1" x14ac:dyDescent="0.25">
      <c r="A18" s="46" t="s">
        <v>186</v>
      </c>
      <c r="B18" s="49" t="s">
        <v>187</v>
      </c>
      <c r="C18" s="47">
        <v>23</v>
      </c>
      <c r="D18" s="48">
        <v>46</v>
      </c>
      <c r="E18" s="48"/>
      <c r="F18" s="70">
        <f t="shared" si="0"/>
        <v>0</v>
      </c>
    </row>
    <row r="19" spans="1:6" s="6" customFormat="1" ht="18" customHeight="1" x14ac:dyDescent="0.25">
      <c r="A19" s="46" t="s">
        <v>115</v>
      </c>
      <c r="B19" s="49" t="s">
        <v>111</v>
      </c>
      <c r="C19" s="47">
        <v>1051</v>
      </c>
      <c r="D19" s="48">
        <v>18</v>
      </c>
      <c r="E19" s="48"/>
      <c r="F19" s="70">
        <f t="shared" si="0"/>
        <v>0</v>
      </c>
    </row>
    <row r="20" spans="1:6" s="6" customFormat="1" ht="18" customHeight="1" x14ac:dyDescent="0.25">
      <c r="A20" s="46" t="s">
        <v>115</v>
      </c>
      <c r="B20" s="49" t="s">
        <v>112</v>
      </c>
      <c r="C20" s="47">
        <v>12801</v>
      </c>
      <c r="D20" s="48">
        <v>24</v>
      </c>
      <c r="E20" s="48"/>
      <c r="F20" s="70">
        <f t="shared" si="0"/>
        <v>0</v>
      </c>
    </row>
    <row r="21" spans="1:6" s="6" customFormat="1" ht="18" customHeight="1" x14ac:dyDescent="0.25">
      <c r="A21" s="46" t="s">
        <v>115</v>
      </c>
      <c r="B21" s="49" t="s">
        <v>114</v>
      </c>
      <c r="C21" s="47">
        <v>2847</v>
      </c>
      <c r="D21" s="48">
        <v>26</v>
      </c>
      <c r="E21" s="48"/>
      <c r="F21" s="70">
        <f t="shared" si="0"/>
        <v>0</v>
      </c>
    </row>
    <row r="22" spans="1:6" s="6" customFormat="1" ht="18" customHeight="1" x14ac:dyDescent="0.25">
      <c r="A22" s="46" t="s">
        <v>115</v>
      </c>
      <c r="B22" s="49" t="s">
        <v>126</v>
      </c>
      <c r="C22" s="47">
        <v>3</v>
      </c>
      <c r="D22" s="48">
        <v>26</v>
      </c>
      <c r="E22" s="48"/>
      <c r="F22" s="70">
        <f t="shared" si="0"/>
        <v>0</v>
      </c>
    </row>
    <row r="23" spans="1:6" s="6" customFormat="1" ht="18" customHeight="1" x14ac:dyDescent="0.25">
      <c r="A23" s="46" t="s">
        <v>115</v>
      </c>
      <c r="B23" s="49" t="s">
        <v>124</v>
      </c>
      <c r="C23" s="47">
        <v>56</v>
      </c>
      <c r="D23" s="48">
        <v>14</v>
      </c>
      <c r="E23" s="48"/>
      <c r="F23" s="70">
        <f t="shared" si="0"/>
        <v>0</v>
      </c>
    </row>
    <row r="24" spans="1:6" s="6" customFormat="1" ht="18" customHeight="1" x14ac:dyDescent="0.25">
      <c r="A24" s="46" t="s">
        <v>147</v>
      </c>
      <c r="B24" s="49" t="s">
        <v>141</v>
      </c>
      <c r="C24" s="47">
        <v>2187</v>
      </c>
      <c r="D24" s="48">
        <v>31</v>
      </c>
      <c r="E24" s="48"/>
      <c r="F24" s="70">
        <f t="shared" si="0"/>
        <v>0</v>
      </c>
    </row>
    <row r="25" spans="1:6" s="6" customFormat="1" ht="18" customHeight="1" x14ac:dyDescent="0.25">
      <c r="A25" s="46" t="s">
        <v>32</v>
      </c>
      <c r="B25" s="49" t="s">
        <v>142</v>
      </c>
      <c r="C25" s="47">
        <v>159</v>
      </c>
      <c r="D25" s="48">
        <v>14</v>
      </c>
      <c r="E25" s="48"/>
      <c r="F25" s="70">
        <f t="shared" si="0"/>
        <v>0</v>
      </c>
    </row>
    <row r="26" spans="1:6" s="6" customFormat="1" ht="18" customHeight="1" x14ac:dyDescent="0.25">
      <c r="A26" s="46" t="s">
        <v>115</v>
      </c>
      <c r="B26" s="49" t="s">
        <v>288</v>
      </c>
      <c r="C26" s="47">
        <v>16</v>
      </c>
      <c r="D26" s="48">
        <v>27</v>
      </c>
      <c r="E26" s="48"/>
      <c r="F26" s="70">
        <f t="shared" si="0"/>
        <v>0</v>
      </c>
    </row>
    <row r="27" spans="1:6" s="6" customFormat="1" ht="18" customHeight="1" x14ac:dyDescent="0.25">
      <c r="A27" s="46" t="s">
        <v>115</v>
      </c>
      <c r="B27" s="49" t="s">
        <v>289</v>
      </c>
      <c r="C27" s="47">
        <v>2274</v>
      </c>
      <c r="D27" s="48">
        <v>30</v>
      </c>
      <c r="E27" s="48"/>
      <c r="F27" s="70">
        <f t="shared" si="0"/>
        <v>0</v>
      </c>
    </row>
    <row r="28" spans="1:6" s="6" customFormat="1" ht="18" customHeight="1" x14ac:dyDescent="0.25">
      <c r="A28" s="46" t="s">
        <v>171</v>
      </c>
      <c r="B28" s="49" t="s">
        <v>118</v>
      </c>
      <c r="C28" s="47">
        <v>13</v>
      </c>
      <c r="D28" s="48">
        <v>6</v>
      </c>
      <c r="E28" s="48"/>
      <c r="F28" s="70">
        <f t="shared" si="0"/>
        <v>0</v>
      </c>
    </row>
    <row r="29" spans="1:6" s="6" customFormat="1" ht="18" customHeight="1" x14ac:dyDescent="0.25">
      <c r="A29" s="46" t="s">
        <v>33</v>
      </c>
      <c r="B29" s="49" t="s">
        <v>119</v>
      </c>
      <c r="C29" s="47">
        <v>15</v>
      </c>
      <c r="D29" s="48">
        <v>13</v>
      </c>
      <c r="E29" s="48"/>
      <c r="F29" s="70">
        <f t="shared" si="0"/>
        <v>0</v>
      </c>
    </row>
    <row r="30" spans="1:6" s="6" customFormat="1" ht="18" customHeight="1" x14ac:dyDescent="0.25">
      <c r="A30" s="46" t="s">
        <v>33</v>
      </c>
      <c r="B30" s="49" t="s">
        <v>78</v>
      </c>
      <c r="C30" s="47">
        <v>45</v>
      </c>
      <c r="D30" s="48">
        <v>42</v>
      </c>
      <c r="E30" s="48"/>
      <c r="F30" s="70">
        <f t="shared" si="0"/>
        <v>0</v>
      </c>
    </row>
    <row r="31" spans="1:6" s="6" customFormat="1" ht="18" customHeight="1" x14ac:dyDescent="0.25">
      <c r="A31" s="46" t="s">
        <v>33</v>
      </c>
      <c r="B31" s="49" t="s">
        <v>34</v>
      </c>
      <c r="C31" s="47">
        <v>3</v>
      </c>
      <c r="D31" s="48">
        <v>61</v>
      </c>
      <c r="E31" s="48"/>
      <c r="F31" s="70">
        <f t="shared" si="0"/>
        <v>0</v>
      </c>
    </row>
    <row r="32" spans="1:6" s="6" customFormat="1" ht="18" customHeight="1" x14ac:dyDescent="0.25">
      <c r="A32" s="46" t="s">
        <v>33</v>
      </c>
      <c r="B32" s="49" t="s">
        <v>107</v>
      </c>
      <c r="C32" s="47">
        <v>3</v>
      </c>
      <c r="D32" s="48">
        <v>37</v>
      </c>
      <c r="E32" s="48"/>
      <c r="F32" s="70">
        <f t="shared" si="0"/>
        <v>0</v>
      </c>
    </row>
    <row r="33" spans="1:6" s="6" customFormat="1" ht="18" customHeight="1" x14ac:dyDescent="0.25">
      <c r="A33" s="46" t="s">
        <v>33</v>
      </c>
      <c r="B33" s="49" t="s">
        <v>105</v>
      </c>
      <c r="C33" s="47">
        <v>3</v>
      </c>
      <c r="D33" s="48">
        <v>39</v>
      </c>
      <c r="E33" s="48"/>
      <c r="F33" s="70">
        <f t="shared" si="0"/>
        <v>0</v>
      </c>
    </row>
    <row r="34" spans="1:6" s="6" customFormat="1" ht="18" customHeight="1" x14ac:dyDescent="0.25">
      <c r="A34" s="46" t="s">
        <v>150</v>
      </c>
      <c r="B34" s="49" t="s">
        <v>151</v>
      </c>
      <c r="C34" s="47">
        <v>40</v>
      </c>
      <c r="D34" s="48">
        <v>42</v>
      </c>
      <c r="E34" s="48"/>
      <c r="F34" s="70">
        <f t="shared" si="0"/>
        <v>0</v>
      </c>
    </row>
    <row r="35" spans="1:6" s="6" customFormat="1" ht="18" customHeight="1" x14ac:dyDescent="0.25">
      <c r="A35" s="46" t="s">
        <v>115</v>
      </c>
      <c r="B35" s="49" t="s">
        <v>152</v>
      </c>
      <c r="C35" s="47">
        <v>40</v>
      </c>
      <c r="D35" s="48">
        <v>47</v>
      </c>
      <c r="E35" s="48"/>
      <c r="F35" s="70">
        <f t="shared" si="0"/>
        <v>0</v>
      </c>
    </row>
    <row r="36" spans="1:6" s="6" customFormat="1" ht="18" customHeight="1" x14ac:dyDescent="0.25">
      <c r="A36" s="46" t="s">
        <v>115</v>
      </c>
      <c r="B36" s="49" t="s">
        <v>153</v>
      </c>
      <c r="C36" s="47">
        <v>40</v>
      </c>
      <c r="D36" s="48">
        <v>40</v>
      </c>
      <c r="E36" s="48"/>
      <c r="F36" s="70">
        <f t="shared" si="0"/>
        <v>0</v>
      </c>
    </row>
    <row r="37" spans="1:6" s="6" customFormat="1" ht="18" customHeight="1" x14ac:dyDescent="0.25">
      <c r="A37" s="46" t="s">
        <v>115</v>
      </c>
      <c r="B37" s="49" t="s">
        <v>165</v>
      </c>
      <c r="C37" s="47">
        <v>40</v>
      </c>
      <c r="D37" s="48">
        <v>27</v>
      </c>
      <c r="E37" s="48"/>
      <c r="F37" s="70">
        <f t="shared" si="0"/>
        <v>0</v>
      </c>
    </row>
    <row r="38" spans="1:6" s="6" customFormat="1" ht="30" customHeight="1" x14ac:dyDescent="0.25">
      <c r="A38" s="46" t="s">
        <v>1</v>
      </c>
      <c r="B38" s="49" t="s">
        <v>178</v>
      </c>
      <c r="C38" s="47">
        <v>40</v>
      </c>
      <c r="D38" s="48">
        <v>16</v>
      </c>
      <c r="E38" s="48"/>
      <c r="F38" s="70">
        <f t="shared" si="0"/>
        <v>0</v>
      </c>
    </row>
    <row r="39" spans="1:6" s="6" customFormat="1" ht="30" customHeight="1" x14ac:dyDescent="0.25">
      <c r="A39" s="46" t="s">
        <v>1</v>
      </c>
      <c r="B39" s="49" t="s">
        <v>179</v>
      </c>
      <c r="C39" s="47">
        <v>40</v>
      </c>
      <c r="D39" s="48">
        <v>24</v>
      </c>
      <c r="E39" s="48"/>
      <c r="F39" s="70">
        <f t="shared" si="0"/>
        <v>0</v>
      </c>
    </row>
    <row r="40" spans="1:6" s="6" customFormat="1" ht="18" customHeight="1" x14ac:dyDescent="0.25">
      <c r="A40" s="46" t="s">
        <v>168</v>
      </c>
      <c r="B40" s="49" t="s">
        <v>169</v>
      </c>
      <c r="C40" s="47">
        <v>54</v>
      </c>
      <c r="D40" s="48">
        <v>28</v>
      </c>
      <c r="E40" s="48"/>
      <c r="F40" s="70">
        <f t="shared" si="0"/>
        <v>0</v>
      </c>
    </row>
    <row r="41" spans="1:6" s="6" customFormat="1" ht="18" customHeight="1" x14ac:dyDescent="0.25">
      <c r="A41" s="46" t="s">
        <v>171</v>
      </c>
      <c r="B41" s="49" t="s">
        <v>170</v>
      </c>
      <c r="C41" s="47">
        <v>24</v>
      </c>
      <c r="D41" s="48">
        <v>16</v>
      </c>
      <c r="E41" s="48"/>
      <c r="F41" s="70">
        <f t="shared" si="0"/>
        <v>0</v>
      </c>
    </row>
    <row r="42" spans="1:6" s="6" customFormat="1" ht="18" customHeight="1" x14ac:dyDescent="0.25">
      <c r="A42" s="46" t="s">
        <v>171</v>
      </c>
      <c r="B42" s="49" t="s">
        <v>172</v>
      </c>
      <c r="C42" s="47">
        <v>24</v>
      </c>
      <c r="D42" s="48">
        <v>46</v>
      </c>
      <c r="E42" s="48"/>
      <c r="F42" s="70">
        <f t="shared" si="0"/>
        <v>0</v>
      </c>
    </row>
    <row r="43" spans="1:6" s="6" customFormat="1" ht="18" customHeight="1" x14ac:dyDescent="0.25">
      <c r="A43" s="46" t="s">
        <v>171</v>
      </c>
      <c r="B43" s="49" t="s">
        <v>174</v>
      </c>
      <c r="C43" s="47">
        <v>24</v>
      </c>
      <c r="D43" s="48">
        <v>30</v>
      </c>
      <c r="E43" s="48"/>
      <c r="F43" s="70">
        <f t="shared" si="0"/>
        <v>0</v>
      </c>
    </row>
    <row r="44" spans="1:6" s="6" customFormat="1" ht="18" customHeight="1" x14ac:dyDescent="0.25">
      <c r="A44" s="46" t="s">
        <v>173</v>
      </c>
      <c r="B44" s="49" t="s">
        <v>175</v>
      </c>
      <c r="C44" s="47">
        <v>9</v>
      </c>
      <c r="D44" s="48">
        <v>27</v>
      </c>
      <c r="E44" s="48"/>
      <c r="F44" s="70">
        <f t="shared" si="0"/>
        <v>0</v>
      </c>
    </row>
    <row r="45" spans="1:6" s="6" customFormat="1" ht="18" customHeight="1" x14ac:dyDescent="0.25">
      <c r="A45" s="46" t="s">
        <v>177</v>
      </c>
      <c r="B45" s="49" t="s">
        <v>176</v>
      </c>
      <c r="C45" s="47">
        <v>3</v>
      </c>
      <c r="D45" s="48">
        <v>14</v>
      </c>
      <c r="E45" s="48"/>
      <c r="F45" s="70">
        <f t="shared" si="0"/>
        <v>0</v>
      </c>
    </row>
    <row r="46" spans="1:6" ht="61.5" customHeight="1" x14ac:dyDescent="0.2">
      <c r="A46" s="67"/>
      <c r="B46" s="3"/>
      <c r="C46" s="78" t="s">
        <v>336</v>
      </c>
      <c r="D46" s="79"/>
      <c r="E46" s="80"/>
      <c r="F46" s="71">
        <f>SUM(F3:F45)</f>
        <v>0</v>
      </c>
    </row>
    <row r="47" spans="1:6" s="4" customFormat="1" x14ac:dyDescent="0.2">
      <c r="A47" s="28"/>
      <c r="B47" s="1"/>
      <c r="C47" s="68"/>
      <c r="D47" s="68"/>
      <c r="E47" s="68"/>
      <c r="F47" s="68"/>
    </row>
    <row r="48" spans="1:6" s="4" customFormat="1" x14ac:dyDescent="0.2">
      <c r="A48" s="28"/>
      <c r="B48" s="1"/>
      <c r="C48" s="5"/>
      <c r="D48" s="5"/>
      <c r="E48" s="5"/>
      <c r="F48" s="5"/>
    </row>
    <row r="49" spans="3:3" x14ac:dyDescent="0.2">
      <c r="C49" s="66" t="s">
        <v>333</v>
      </c>
    </row>
  </sheetData>
  <mergeCells count="2">
    <mergeCell ref="A1:F1"/>
    <mergeCell ref="C46:E46"/>
  </mergeCells>
  <pageMargins left="0.70866141732283472" right="0.70866141732283472" top="0.74803149606299213" bottom="0.74803149606299213" header="0.31496062992125984" footer="0.31496062992125984"/>
  <pageSetup paperSize="8" scale="95" fitToHeight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tabSelected="1" zoomScale="60" zoomScaleNormal="60" workbookViewId="0">
      <selection activeCell="C4" sqref="C4"/>
    </sheetView>
  </sheetViews>
  <sheetFormatPr baseColWidth="10" defaultColWidth="16.85546875" defaultRowHeight="21" x14ac:dyDescent="0.35"/>
  <cols>
    <col min="1" max="1" width="95.42578125" style="9" customWidth="1"/>
    <col min="2" max="2" width="4.140625" style="23" customWidth="1"/>
    <col min="3" max="3" width="27.5703125" style="19" customWidth="1"/>
    <col min="4" max="4" width="6" style="9" customWidth="1"/>
    <col min="5" max="5" width="44.42578125" style="9" customWidth="1"/>
    <col min="6" max="16384" width="16.85546875" style="9"/>
  </cols>
  <sheetData>
    <row r="1" spans="1:3" s="7" customFormat="1" ht="70.5" customHeight="1" x14ac:dyDescent="0.25">
      <c r="A1" s="81" t="s">
        <v>149</v>
      </c>
      <c r="B1" s="81"/>
      <c r="C1" s="81"/>
    </row>
    <row r="2" spans="1:3" ht="24" customHeight="1" x14ac:dyDescent="0.35">
      <c r="A2" s="8"/>
      <c r="B2" s="21"/>
      <c r="C2" s="15"/>
    </row>
    <row r="3" spans="1:3" ht="59.25" customHeight="1" x14ac:dyDescent="0.35">
      <c r="A3" s="20" t="s">
        <v>148</v>
      </c>
      <c r="B3" s="21"/>
      <c r="C3" s="20" t="s">
        <v>140</v>
      </c>
    </row>
    <row r="4" spans="1:3" s="12" customFormat="1" ht="99.95" customHeight="1" x14ac:dyDescent="0.35">
      <c r="A4" s="13" t="str">
        <f>+'Ficha A - SOPORTES'!A1</f>
        <v>FICHA A -  SOPORTES INDIVIDUALES O EN PACK</v>
      </c>
      <c r="B4" s="24"/>
      <c r="C4" s="11">
        <f>+'Ficha A - SOPORTES'!K122</f>
        <v>0</v>
      </c>
    </row>
    <row r="5" spans="1:3" s="12" customFormat="1" ht="99.95" customHeight="1" x14ac:dyDescent="0.35">
      <c r="A5" s="10" t="str">
        <f>+'Ficha B - M2'!A1</f>
        <v>FICHA B -  MATERIALES POR M2</v>
      </c>
      <c r="B5" s="25"/>
      <c r="C5" s="11">
        <f>+'Ficha B - M2'!F46</f>
        <v>0</v>
      </c>
    </row>
    <row r="6" spans="1:3" s="12" customFormat="1" ht="80.25" customHeight="1" x14ac:dyDescent="0.35">
      <c r="A6" s="20" t="s">
        <v>139</v>
      </c>
      <c r="B6" s="26"/>
      <c r="C6" s="27">
        <f>SUM(C4:C5)</f>
        <v>0</v>
      </c>
    </row>
    <row r="7" spans="1:3" x14ac:dyDescent="0.35">
      <c r="A7" s="8"/>
      <c r="B7" s="21"/>
      <c r="C7" s="16"/>
    </row>
    <row r="8" spans="1:3" x14ac:dyDescent="0.35">
      <c r="A8" s="8"/>
      <c r="B8" s="21"/>
      <c r="C8" s="17"/>
    </row>
    <row r="9" spans="1:3" s="14" customFormat="1" x14ac:dyDescent="0.35">
      <c r="B9" s="22"/>
      <c r="C9" s="18"/>
    </row>
    <row r="10" spans="1:3" s="14" customFormat="1" x14ac:dyDescent="0.35">
      <c r="B10" s="22"/>
      <c r="C10" s="18"/>
    </row>
    <row r="11" spans="1:3" s="14" customFormat="1" x14ac:dyDescent="0.35">
      <c r="B11" s="22"/>
      <c r="C11" s="18"/>
    </row>
    <row r="12" spans="1:3" s="14" customFormat="1" x14ac:dyDescent="0.35">
      <c r="B12" s="22"/>
      <c r="C12" s="18"/>
    </row>
    <row r="13" spans="1:3" s="14" customFormat="1" x14ac:dyDescent="0.35">
      <c r="B13" s="22"/>
      <c r="C13" s="18"/>
    </row>
    <row r="14" spans="1:3" s="14" customFormat="1" x14ac:dyDescent="0.35">
      <c r="B14" s="22"/>
      <c r="C14" s="18"/>
    </row>
    <row r="15" spans="1:3" s="14" customFormat="1" x14ac:dyDescent="0.35">
      <c r="B15" s="22"/>
      <c r="C15" s="18"/>
    </row>
    <row r="16" spans="1:3" s="14" customFormat="1" x14ac:dyDescent="0.35">
      <c r="B16" s="22"/>
      <c r="C16" s="18"/>
    </row>
    <row r="17" spans="2:3" s="14" customFormat="1" x14ac:dyDescent="0.35">
      <c r="B17" s="22"/>
      <c r="C17" s="18"/>
    </row>
    <row r="18" spans="2:3" s="14" customFormat="1" x14ac:dyDescent="0.35">
      <c r="B18" s="22"/>
      <c r="C18" s="18"/>
    </row>
    <row r="19" spans="2:3" s="14" customFormat="1" x14ac:dyDescent="0.35">
      <c r="B19" s="22"/>
      <c r="C19" s="18"/>
    </row>
    <row r="20" spans="2:3" s="14" customFormat="1" x14ac:dyDescent="0.35">
      <c r="B20" s="22"/>
      <c r="C20" s="18"/>
    </row>
    <row r="21" spans="2:3" s="14" customFormat="1" x14ac:dyDescent="0.35">
      <c r="B21" s="22"/>
      <c r="C21" s="18"/>
    </row>
    <row r="22" spans="2:3" s="14" customFormat="1" x14ac:dyDescent="0.35">
      <c r="B22" s="22"/>
      <c r="C22" s="18"/>
    </row>
    <row r="23" spans="2:3" s="14" customFormat="1" x14ac:dyDescent="0.35">
      <c r="B23" s="22"/>
      <c r="C23" s="18"/>
    </row>
    <row r="24" spans="2:3" s="14" customFormat="1" x14ac:dyDescent="0.35">
      <c r="B24" s="22"/>
      <c r="C24" s="18"/>
    </row>
    <row r="25" spans="2:3" s="14" customFormat="1" x14ac:dyDescent="0.35">
      <c r="B25" s="22"/>
      <c r="C25" s="18"/>
    </row>
    <row r="26" spans="2:3" s="14" customFormat="1" x14ac:dyDescent="0.35">
      <c r="B26" s="22"/>
      <c r="C26" s="18"/>
    </row>
    <row r="27" spans="2:3" s="14" customFormat="1" x14ac:dyDescent="0.35">
      <c r="B27" s="22"/>
      <c r="C27" s="18"/>
    </row>
    <row r="28" spans="2:3" s="14" customFormat="1" x14ac:dyDescent="0.35">
      <c r="B28" s="22"/>
      <c r="C28" s="18"/>
    </row>
    <row r="29" spans="2:3" s="14" customFormat="1" x14ac:dyDescent="0.35">
      <c r="B29" s="22"/>
      <c r="C29" s="18"/>
    </row>
    <row r="30" spans="2:3" s="14" customFormat="1" x14ac:dyDescent="0.35">
      <c r="B30" s="22"/>
      <c r="C30" s="18"/>
    </row>
    <row r="31" spans="2:3" s="14" customFormat="1" x14ac:dyDescent="0.35">
      <c r="B31" s="22"/>
      <c r="C31" s="18"/>
    </row>
    <row r="32" spans="2:3" s="14" customFormat="1" x14ac:dyDescent="0.35">
      <c r="B32" s="22"/>
      <c r="C32" s="18"/>
    </row>
  </sheetData>
  <sheetProtection password="CE2A" sheet="1" objects="1" scenarios="1"/>
  <mergeCells count="1">
    <mergeCell ref="A1:C1"/>
  </mergeCells>
  <printOptions horizontalCentered="1"/>
  <pageMargins left="0.9055118110236221" right="0.9055118110236221" top="0.74803149606299213" bottom="0.74803149606299213" header="0.31496062992125984" footer="0.31496062992125984"/>
  <pageSetup paperSize="9" scale="5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Ficha A - SOPORTES</vt:lpstr>
      <vt:lpstr>Ficha B - M2</vt:lpstr>
      <vt:lpstr>TOTAL GRAL. </vt:lpstr>
      <vt:lpstr>'Ficha A - SOPORTES'!Títulos_a_imprimir</vt:lpstr>
      <vt:lpstr>'Ficha B - M2'!Títulos_a_imprimir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 Morán</dc:creator>
  <cp:lastModifiedBy>Elena Mouriño</cp:lastModifiedBy>
  <cp:lastPrinted>2020-02-24T18:04:05Z</cp:lastPrinted>
  <dcterms:created xsi:type="dcterms:W3CDTF">2012-03-27T15:32:55Z</dcterms:created>
  <dcterms:modified xsi:type="dcterms:W3CDTF">2020-02-25T16:52:09Z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fichas A Y B Exp V3 pliego.xlsx</vt:lpwstr>
  </property>
</Properties>
</file>