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50 Sumin, Inst, Pta en Marcha AUDIOVISUALES\3.Pliego y calendario\Adicionales a publicar\"/>
    </mc:Choice>
  </mc:AlternateContent>
  <xr:revisionPtr revIDLastSave="0" documentId="13_ncr:1_{B67BBE63-FCDB-4FE5-80C8-43C3A3A8716C}" xr6:coauthVersionLast="46" xr6:coauthVersionMax="46" xr10:uidLastSave="{00000000-0000-0000-0000-000000000000}"/>
  <bookViews>
    <workbookView xWindow="28680" yWindow="-120" windowWidth="29040" windowHeight="15840" xr2:uid="{7D1B7385-7103-4BF8-A2E9-1A987472E5F1}"/>
  </bookViews>
  <sheets>
    <sheet name="Oferta Económica 21 050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9" l="1"/>
  <c r="F24" i="9" s="1"/>
  <c r="F18" i="9"/>
  <c r="F17" i="9"/>
  <c r="F16" i="9"/>
  <c r="F11" i="9"/>
  <c r="F10" i="9"/>
  <c r="F9" i="9"/>
  <c r="F8" i="9"/>
  <c r="F7" i="9"/>
  <c r="F6" i="9"/>
  <c r="F19" i="9" l="1"/>
  <c r="F26" i="9" s="1"/>
  <c r="F12" i="9"/>
</calcChain>
</file>

<file path=xl/sharedStrings.xml><?xml version="1.0" encoding="utf-8"?>
<sst xmlns="http://schemas.openxmlformats.org/spreadsheetml/2006/main" count="33" uniqueCount="23">
  <si>
    <t>Desglose equipamiento Audiovisual y servicios para la puesta en marcha de Salas colaborativas</t>
  </si>
  <si>
    <t>Equipamiento Electrónico</t>
  </si>
  <si>
    <t>Descripción</t>
  </si>
  <si>
    <t>Unidades</t>
  </si>
  <si>
    <t>Total Importe Oferta (Base Imponible)</t>
  </si>
  <si>
    <t>Monitores Interactivos 85"</t>
  </si>
  <si>
    <t>Monitores Interactivos 65"</t>
  </si>
  <si>
    <t>Sistema de conferencia profesional para salas pequeñas</t>
  </si>
  <si>
    <t>Auriculares alambricos</t>
  </si>
  <si>
    <t>Total</t>
  </si>
  <si>
    <t>Equipamiento de infraestructura</t>
  </si>
  <si>
    <t>Precio Unitario
Máximo (Base Imponible)</t>
  </si>
  <si>
    <t>Precio Ofertado Unitario</t>
  </si>
  <si>
    <t>Soporte motorizado NEGRO para monitor Interactivo de 85", regulable en altura y con caja de almacenaje con cerradura</t>
  </si>
  <si>
    <t>Soporte motorizado BLANCO para monitor Interactivo de 65", regulable en altura y con caja de almacenaje con cerradura</t>
  </si>
  <si>
    <t>Soporte NEGRO simple con ruedas  para monitor Interactivo de 85"</t>
  </si>
  <si>
    <t>Instalación y puesta en marcha Monitores Interactivos en Salas</t>
  </si>
  <si>
    <t>Total Precio Máximo Despliegue</t>
  </si>
  <si>
    <t>Precio Unitario 
Máximo de licitación</t>
  </si>
  <si>
    <t>Total Importe Oferta</t>
  </si>
  <si>
    <t>Monitor ultrapanorámico curvo de escritorio</t>
  </si>
  <si>
    <t>Sistema de conferencia profesional para salas grandes, incluida microfonía adicional</t>
  </si>
  <si>
    <t xml:space="preserve">Instalación, transporte y puesta en marcha Monitores Interactivos y sus respectivos sistemas de videoconferencia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</si>
</sst>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D6DCE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 shrinkToFit="1"/>
    </xf>
    <xf numFmtId="164" fontId="5" fillId="0" borderId="1" xfId="1" applyNumberFormat="1" applyFont="1" applyBorder="1" applyAlignment="1">
      <alignment horizontal="center" vertical="center" wrapText="1" shrinkToFit="1"/>
    </xf>
    <xf numFmtId="164" fontId="5" fillId="5" borderId="1" xfId="1" applyNumberFormat="1" applyFont="1" applyFill="1" applyBorder="1" applyAlignment="1">
      <alignment horizontal="center" vertical="center" wrapText="1" shrinkToFit="1"/>
    </xf>
    <xf numFmtId="0" fontId="6" fillId="3" borderId="1" xfId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1" applyFont="1" applyFill="1" applyBorder="1" applyAlignment="1">
      <alignment horizontal="center" vertical="center" wrapText="1"/>
    </xf>
    <xf numFmtId="1" fontId="5" fillId="0" borderId="1" xfId="1" applyNumberFormat="1" applyFont="1" applyFill="1" applyBorder="1" applyAlignment="1">
      <alignment horizontal="center" vertical="center" wrapText="1" shrinkToFit="1"/>
    </xf>
    <xf numFmtId="164" fontId="5" fillId="0" borderId="1" xfId="1" applyNumberFormat="1" applyFont="1" applyFill="1" applyBorder="1" applyAlignment="1">
      <alignment horizontal="center" vertical="center" wrapText="1" shrinkToFit="1"/>
    </xf>
    <xf numFmtId="164" fontId="0" fillId="0" borderId="0" xfId="0" applyNumberForma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843EC58-3516-4EE9-B434-A117647959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6B13-50B6-4769-ABD3-C01BBF5475A0}">
  <dimension ref="B3:F26"/>
  <sheetViews>
    <sheetView showGridLines="0" tabSelected="1" zoomScale="70" zoomScaleNormal="70" workbookViewId="0">
      <pane ySplit="3" topLeftCell="A4" activePane="bottomLeft" state="frozen"/>
      <selection pane="bottomLeft" activeCell="H22" sqref="H22"/>
    </sheetView>
  </sheetViews>
  <sheetFormatPr baseColWidth="10" defaultColWidth="31.453125" defaultRowHeight="14.5" x14ac:dyDescent="0.35"/>
  <cols>
    <col min="1" max="1" width="16.81640625" style="1" customWidth="1"/>
    <col min="2" max="2" width="35.453125" style="1" customWidth="1"/>
    <col min="3" max="3" width="15.81640625" style="1" customWidth="1"/>
    <col min="4" max="4" width="23" style="1" bestFit="1" customWidth="1"/>
    <col min="5" max="5" width="21.81640625" style="1" bestFit="1" customWidth="1"/>
    <col min="6" max="6" width="24" style="1" bestFit="1" customWidth="1"/>
    <col min="7" max="7" width="20.453125" style="1" bestFit="1" customWidth="1"/>
    <col min="8" max="16384" width="31.453125" style="1"/>
  </cols>
  <sheetData>
    <row r="3" spans="2:6" ht="15.65" customHeight="1" x14ac:dyDescent="0.35">
      <c r="B3" s="21" t="s">
        <v>0</v>
      </c>
      <c r="C3" s="21"/>
      <c r="D3" s="21"/>
      <c r="E3" s="21"/>
      <c r="F3" s="21"/>
    </row>
    <row r="4" spans="2:6" ht="21" x14ac:dyDescent="0.35">
      <c r="B4" s="22" t="s">
        <v>1</v>
      </c>
      <c r="C4" s="22"/>
      <c r="D4" s="22"/>
      <c r="E4" s="22"/>
      <c r="F4" s="22"/>
    </row>
    <row r="5" spans="2:6" ht="31" x14ac:dyDescent="0.35">
      <c r="B5" s="11" t="s">
        <v>2</v>
      </c>
      <c r="C5" s="12" t="s">
        <v>3</v>
      </c>
      <c r="D5" s="13" t="s">
        <v>18</v>
      </c>
      <c r="E5" s="14" t="s">
        <v>12</v>
      </c>
      <c r="F5" s="14" t="s">
        <v>19</v>
      </c>
    </row>
    <row r="6" spans="2:6" ht="15.5" x14ac:dyDescent="0.35">
      <c r="B6" s="17" t="s">
        <v>5</v>
      </c>
      <c r="C6" s="18">
        <v>5</v>
      </c>
      <c r="D6" s="19">
        <v>4350</v>
      </c>
      <c r="E6" s="16"/>
      <c r="F6" s="8">
        <f>C6*E6</f>
        <v>0</v>
      </c>
    </row>
    <row r="7" spans="2:6" ht="15.5" x14ac:dyDescent="0.35">
      <c r="B7" s="17" t="s">
        <v>6</v>
      </c>
      <c r="C7" s="18">
        <v>1</v>
      </c>
      <c r="D7" s="19">
        <v>2420</v>
      </c>
      <c r="E7" s="16"/>
      <c r="F7" s="8">
        <f t="shared" ref="F7:F11" si="0">C7*E7</f>
        <v>0</v>
      </c>
    </row>
    <row r="8" spans="2:6" ht="46.5" x14ac:dyDescent="0.35">
      <c r="B8" s="17" t="s">
        <v>21</v>
      </c>
      <c r="C8" s="18">
        <v>5</v>
      </c>
      <c r="D8" s="19">
        <v>5550</v>
      </c>
      <c r="E8" s="16"/>
      <c r="F8" s="8">
        <f t="shared" si="0"/>
        <v>0</v>
      </c>
    </row>
    <row r="9" spans="2:6" ht="31" x14ac:dyDescent="0.35">
      <c r="B9" s="17" t="s">
        <v>7</v>
      </c>
      <c r="C9" s="18">
        <v>2</v>
      </c>
      <c r="D9" s="19">
        <v>1349.6</v>
      </c>
      <c r="E9" s="16"/>
      <c r="F9" s="8">
        <f t="shared" si="0"/>
        <v>0</v>
      </c>
    </row>
    <row r="10" spans="2:6" ht="31" x14ac:dyDescent="0.35">
      <c r="B10" s="17" t="s">
        <v>20</v>
      </c>
      <c r="C10" s="18">
        <v>10</v>
      </c>
      <c r="D10" s="19">
        <v>425</v>
      </c>
      <c r="E10" s="16"/>
      <c r="F10" s="8">
        <f t="shared" si="0"/>
        <v>0</v>
      </c>
    </row>
    <row r="11" spans="2:6" ht="15.5" x14ac:dyDescent="0.35">
      <c r="B11" s="17" t="s">
        <v>8</v>
      </c>
      <c r="C11" s="18">
        <v>10</v>
      </c>
      <c r="D11" s="19">
        <v>65</v>
      </c>
      <c r="E11" s="16"/>
      <c r="F11" s="8">
        <f t="shared" si="0"/>
        <v>0</v>
      </c>
    </row>
    <row r="12" spans="2:6" ht="15.5" x14ac:dyDescent="0.35">
      <c r="D12" s="2" t="s">
        <v>9</v>
      </c>
      <c r="E12" s="9"/>
      <c r="F12" s="4">
        <f>SUM(F6:F11)</f>
        <v>0</v>
      </c>
    </row>
    <row r="13" spans="2:6" x14ac:dyDescent="0.35">
      <c r="D13" s="20"/>
    </row>
    <row r="14" spans="2:6" x14ac:dyDescent="0.35">
      <c r="B14" s="23" t="s">
        <v>10</v>
      </c>
      <c r="C14" s="23"/>
      <c r="D14" s="23"/>
      <c r="E14" s="23"/>
      <c r="F14" s="23"/>
    </row>
    <row r="15" spans="2:6" ht="46.5" x14ac:dyDescent="0.35">
      <c r="B15" s="11" t="s">
        <v>2</v>
      </c>
      <c r="C15" s="12" t="s">
        <v>3</v>
      </c>
      <c r="D15" s="15" t="s">
        <v>11</v>
      </c>
      <c r="E15" s="14" t="s">
        <v>12</v>
      </c>
      <c r="F15" s="14" t="s">
        <v>4</v>
      </c>
    </row>
    <row r="16" spans="2:6" ht="62" x14ac:dyDescent="0.35">
      <c r="B16" s="5" t="s">
        <v>13</v>
      </c>
      <c r="C16" s="6">
        <v>4</v>
      </c>
      <c r="D16" s="7">
        <v>1105</v>
      </c>
      <c r="E16" s="16"/>
      <c r="F16" s="8">
        <f t="shared" ref="F16:F18" si="1">C16*E16</f>
        <v>0</v>
      </c>
    </row>
    <row r="17" spans="2:6" ht="62" x14ac:dyDescent="0.35">
      <c r="B17" s="5" t="s">
        <v>14</v>
      </c>
      <c r="C17" s="6">
        <v>1</v>
      </c>
      <c r="D17" s="7">
        <v>1105</v>
      </c>
      <c r="E17" s="16"/>
      <c r="F17" s="8">
        <f t="shared" si="1"/>
        <v>0</v>
      </c>
    </row>
    <row r="18" spans="2:6" ht="31" x14ac:dyDescent="0.35">
      <c r="B18" s="5" t="s">
        <v>15</v>
      </c>
      <c r="C18" s="6">
        <v>1</v>
      </c>
      <c r="D18" s="7">
        <v>455</v>
      </c>
      <c r="E18" s="16"/>
      <c r="F18" s="8">
        <f t="shared" si="1"/>
        <v>0</v>
      </c>
    </row>
    <row r="19" spans="2:6" ht="15.5" x14ac:dyDescent="0.35">
      <c r="D19" s="2" t="s">
        <v>9</v>
      </c>
      <c r="E19" s="9"/>
      <c r="F19" s="4">
        <f>SUM(F16:F18)</f>
        <v>0</v>
      </c>
    </row>
    <row r="21" spans="2:6" x14ac:dyDescent="0.35">
      <c r="B21" s="23" t="s">
        <v>16</v>
      </c>
      <c r="C21" s="23"/>
      <c r="D21" s="23"/>
      <c r="E21" s="23"/>
      <c r="F21" s="23"/>
    </row>
    <row r="22" spans="2:6" ht="46.5" x14ac:dyDescent="0.35">
      <c r="B22" s="11" t="s">
        <v>2</v>
      </c>
      <c r="C22" s="12" t="s">
        <v>3</v>
      </c>
      <c r="D22" s="15" t="s">
        <v>11</v>
      </c>
      <c r="E22" s="14" t="s">
        <v>12</v>
      </c>
      <c r="F22" s="14" t="s">
        <v>4</v>
      </c>
    </row>
    <row r="23" spans="2:6" ht="62" x14ac:dyDescent="0.35">
      <c r="B23" s="5" t="s">
        <v>22</v>
      </c>
      <c r="C23" s="6">
        <v>6</v>
      </c>
      <c r="D23" s="7">
        <v>650</v>
      </c>
      <c r="E23" s="16"/>
      <c r="F23" s="8">
        <f>C23*E23</f>
        <v>0</v>
      </c>
    </row>
    <row r="24" spans="2:6" ht="15.5" x14ac:dyDescent="0.35">
      <c r="D24" s="9" t="s">
        <v>9</v>
      </c>
      <c r="E24" s="3"/>
      <c r="F24" s="4">
        <f>SUM(F23)</f>
        <v>0</v>
      </c>
    </row>
    <row r="26" spans="2:6" ht="18.649999999999999" customHeight="1" x14ac:dyDescent="0.35">
      <c r="B26" s="24" t="s">
        <v>17</v>
      </c>
      <c r="C26" s="25"/>
      <c r="D26" s="25"/>
      <c r="E26" s="26"/>
      <c r="F26" s="10">
        <f>SUM(F24,F19,F12)</f>
        <v>0</v>
      </c>
    </row>
  </sheetData>
  <sheetProtection algorithmName="SHA-512" hashValue="5IH29aX3AcBwFL671Ld1YdObpe7N9pJAk9lo9el7JIp352+4//7Ld0yZioNanV5Bb1k0CGE8RO1tA7kTfAcQvg==" saltValue="69fP4QxmKHLoCWWjx/vvFg==" spinCount="100000" sheet="1" objects="1" scenarios="1"/>
  <mergeCells count="5">
    <mergeCell ref="B3:F3"/>
    <mergeCell ref="B4:F4"/>
    <mergeCell ref="B14:F14"/>
    <mergeCell ref="B21:F21"/>
    <mergeCell ref="B26:E26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285ECC5D234546B110D00AD6981361" ma:contentTypeVersion="6" ma:contentTypeDescription="Create a new document." ma:contentTypeScope="" ma:versionID="a1be3e114d917dc98b03fba58af98826">
  <xsd:schema xmlns:xsd="http://www.w3.org/2001/XMLSchema" xmlns:xs="http://www.w3.org/2001/XMLSchema" xmlns:p="http://schemas.microsoft.com/office/2006/metadata/properties" xmlns:ns2="720e94c1-0fdb-4803-89b1-68cfbe82c916" targetNamespace="http://schemas.microsoft.com/office/2006/metadata/properties" ma:root="true" ma:fieldsID="2582421cb3c3d056751c5f1d0c8eed1c" ns2:_="">
    <xsd:import namespace="720e94c1-0fdb-4803-89b1-68cfbe82c9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e94c1-0fdb-4803-89b1-68cfbe82c9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C8192E-1A10-498E-94EC-2986B3E145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48EA70-C3FF-4AA2-B942-5182B47610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0e94c1-0fdb-4803-89b1-68cfbe82c9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5DC77C-DF6D-411E-B8B2-7C6A73A5C63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21 050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López</dc:creator>
  <cp:keywords/>
  <dc:description/>
  <cp:lastModifiedBy>Amy Ticas</cp:lastModifiedBy>
  <cp:revision/>
  <dcterms:created xsi:type="dcterms:W3CDTF">2020-07-24T09:33:10Z</dcterms:created>
  <dcterms:modified xsi:type="dcterms:W3CDTF">2021-03-08T12:14:56Z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0x010100F5285ECC5D234546B110D00AD6981361</vt:lpwstr>
  </property>
</Properties>
</file>