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codeName="ThisWorkbook" defaultThemeVersion="166925"/>
  <mc:AlternateContent xmlns:mc="http://schemas.openxmlformats.org/markup-compatibility/2006">
    <mc:Choice Requires="x15">
      <x15ac:absPath xmlns:x15ac="http://schemas.microsoft.com/office/spreadsheetml/2010/11/ac" url="Y:\2021\21-069 Mantenimiento góndolas IPM\3.Pliego y calendario\Definitivo\"/>
    </mc:Choice>
  </mc:AlternateContent>
  <xr:revisionPtr revIDLastSave="0" documentId="13_ncr:1_{1548AFF4-5ACD-48FF-B310-CA88E17381A2}" xr6:coauthVersionLast="46" xr6:coauthVersionMax="46" xr10:uidLastSave="{00000000-0000-0000-0000-000000000000}"/>
  <bookViews>
    <workbookView xWindow="-108" yWindow="-13068" windowWidth="23256" windowHeight="12576" xr2:uid="{00000000-000D-0000-FFFF-FFFF00000000}"/>
  </bookViews>
  <sheets>
    <sheet name="Anexo IX-C Listado de Repuestos" sheetId="3" r:id="rId1"/>
  </sheets>
  <definedNames>
    <definedName name="_xlnm._FilterDatabase" localSheetId="0" hidden="1">'Anexo IX-C Listado de Repuestos'!$B$2:$F$41</definedName>
    <definedName name="_MON_1554273647" localSheetId="0">'Anexo IX-C Listado de Repuestos'!#REF!</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3" l="1"/>
  <c r="E6" i="3"/>
  <c r="E8" i="3"/>
  <c r="E9" i="3"/>
  <c r="E10" i="3"/>
  <c r="E13" i="3"/>
  <c r="E15" i="3"/>
  <c r="E17" i="3"/>
  <c r="E19" i="3"/>
  <c r="E21" i="3"/>
  <c r="E23" i="3"/>
  <c r="E25" i="3"/>
  <c r="E27" i="3"/>
  <c r="E28" i="3"/>
  <c r="E29" i="3"/>
  <c r="E30" i="3"/>
  <c r="E32" i="3"/>
  <c r="E33" i="3"/>
  <c r="E34" i="3"/>
  <c r="E35" i="3"/>
  <c r="E36" i="3"/>
  <c r="E38" i="3"/>
  <c r="E40" i="3"/>
  <c r="E41" i="3"/>
  <c r="F19" i="3" l="1"/>
  <c r="F21" i="3"/>
  <c r="F15" i="3"/>
  <c r="F13" i="3"/>
  <c r="F10" i="3"/>
  <c r="F9" i="3"/>
  <c r="F6" i="3"/>
  <c r="F8" i="3"/>
  <c r="F17" i="3"/>
  <c r="F23" i="3"/>
  <c r="F25" i="3"/>
  <c r="F27" i="3"/>
  <c r="F28" i="3"/>
  <c r="F29" i="3"/>
  <c r="F30" i="3"/>
  <c r="F32" i="3"/>
  <c r="F33" i="3"/>
  <c r="F34" i="3"/>
  <c r="F35" i="3"/>
  <c r="F36" i="3"/>
  <c r="F38" i="3"/>
  <c r="F40" i="3"/>
  <c r="F41" i="3"/>
  <c r="F4" i="3"/>
</calcChain>
</file>

<file path=xl/sharedStrings.xml><?xml version="1.0" encoding="utf-8"?>
<sst xmlns="http://schemas.openxmlformats.org/spreadsheetml/2006/main" count="45" uniqueCount="44">
  <si>
    <t>SENSORES DE SERVICIO</t>
  </si>
  <si>
    <t>COMPONENTES DE MANDO</t>
  </si>
  <si>
    <t>ARMARIO Y CAJAS ELECTRICAS</t>
  </si>
  <si>
    <t>MOTOR-REDUCTOR</t>
  </si>
  <si>
    <t>FRENO DE SOBREVELOCIDAD</t>
  </si>
  <si>
    <t>SOLENOIDE / REPARTIDOR</t>
  </si>
  <si>
    <t>CERRAMIENTO</t>
  </si>
  <si>
    <t>PROTECCIONES DE FACHADAS</t>
  </si>
  <si>
    <t>MOTORES</t>
  </si>
  <si>
    <t>CORONA DE GIRO</t>
  </si>
  <si>
    <t>IMPORTE</t>
  </si>
  <si>
    <t>IMPORTE OFERTADO</t>
  </si>
  <si>
    <t>Uds</t>
  </si>
  <si>
    <t>ELEMENTOS</t>
  </si>
  <si>
    <t>SE-SISTEMA DE ELEVACIÓN</t>
  </si>
  <si>
    <t>CADENA DE TRANSMISIÓN</t>
  </si>
  <si>
    <t xml:space="preserve">PALPADOR DE OBSTÁCULOS  </t>
  </si>
  <si>
    <t>COMPONENTES ELÉCTRICOS</t>
  </si>
  <si>
    <t>PORCENTAJE DE DESCUENTO</t>
  </si>
  <si>
    <t>PROCENTAJE LINEAL DE DESCUENTO OFERTADO</t>
  </si>
  <si>
    <r>
      <rPr>
        <b/>
        <sz val="10"/>
        <color rgb="FF04183B"/>
        <rFont val="Barlow"/>
      </rPr>
      <t>MOTOR GIRO CABEZAL (CABEZAL PEQUEÑO 09Y12) 63/14</t>
    </r>
    <r>
      <rPr>
        <sz val="10"/>
        <color rgb="FF04183B"/>
        <rFont val="Barlow"/>
      </rPr>
      <t xml:space="preserve">
Suministro e instalación de motor  giro cabezal </t>
    </r>
  </si>
  <si>
    <r>
      <rPr>
        <b/>
        <sz val="10"/>
        <color rgb="FF04183B"/>
        <rFont val="Barlow"/>
      </rPr>
      <t>MODULO DE GIRO CABEZAL</t>
    </r>
    <r>
      <rPr>
        <sz val="10"/>
        <color rgb="FF04183B"/>
        <rFont val="Barlow"/>
      </rPr>
      <t xml:space="preserve">
Suministro e instalación de módulo de giro cerrado para giro de cabezal. Pintado en RAL según la instalación.</t>
    </r>
  </si>
  <si>
    <r>
      <rPr>
        <b/>
        <sz val="10"/>
        <color rgb="FF04183B"/>
        <rFont val="Barlow"/>
      </rPr>
      <t>CONJUNTO MOTOR-REDUCTOR TRASLACIÓN 75/71</t>
    </r>
    <r>
      <rPr>
        <sz val="10"/>
        <color rgb="FF04183B"/>
        <rFont val="Barlow"/>
      </rPr>
      <t xml:space="preserve">
Suministro e instalación de nuevo conjunto motor-reductor de traslación de similares características al existente. Incluye (brazo de reacción), tornillería fijación de acero inoxidable y tapa protección para el eje de salida. </t>
    </r>
  </si>
  <si>
    <r>
      <rPr>
        <b/>
        <sz val="10"/>
        <color rgb="FF04183B"/>
        <rFont val="Barlow"/>
      </rPr>
      <t>REDUCTOR DE TRASLACIÓN</t>
    </r>
    <r>
      <rPr>
        <sz val="10"/>
        <color rgb="FF04183B"/>
        <rFont val="Barlow"/>
      </rPr>
      <t xml:space="preserve">
Suministro e instalación de nuevo reductor de tornillo sinfín para la maniobra de traslación. Incluye (brazo de reacción), tornillería de fijación de acero inoxidable y sombrerete de protección para el eje de salida.</t>
    </r>
  </si>
  <si>
    <r>
      <rPr>
        <b/>
        <sz val="10"/>
        <color rgb="FF04183B"/>
        <rFont val="Barlow"/>
      </rPr>
      <t>MOTOR TRASLACIÓN 71/37 B5</t>
    </r>
    <r>
      <rPr>
        <sz val="10"/>
        <color rgb="FF04183B"/>
        <rFont val="Barlow"/>
      </rPr>
      <t xml:space="preserve">
Suministro e instalación de nuevo  motor de traslación de similares características al existente marinizado. Incluye tornillería fijación de acero inoxidable. </t>
    </r>
  </si>
  <si>
    <r>
      <rPr>
        <b/>
        <sz val="10"/>
        <color rgb="FF04183B"/>
        <rFont val="Barlow"/>
      </rPr>
      <t>MOTOR EQUIPO ELEVADOR 11Z15-11Z16</t>
    </r>
    <r>
      <rPr>
        <sz val="10"/>
        <color rgb="FF04183B"/>
        <rFont val="Barlow"/>
      </rPr>
      <t xml:space="preserve">
Suministro e instalación de motor de elevación de 1,1 KW, equipado con freno de servicio y doble eje de salida para poder acoplar el volante de recuperación manual.</t>
    </r>
  </si>
  <si>
    <r>
      <rPr>
        <b/>
        <sz val="10"/>
        <color rgb="FF04183B"/>
        <rFont val="Barlow"/>
      </rPr>
      <t>BLOCSTOP BSO 500 GÓNDOLA</t>
    </r>
    <r>
      <rPr>
        <sz val="10"/>
        <color rgb="FF04183B"/>
        <rFont val="Barlow"/>
      </rPr>
      <t xml:space="preserve">
Suministro y sustitución de dispositivo anticaídas blocstop BSO 500 del equipo elevador (freno secundario de Seguridad con apertura manual para recuperación, certificado y homologado por el fabricante).</t>
    </r>
  </si>
  <si>
    <r>
      <rPr>
        <b/>
        <sz val="10"/>
        <color rgb="FF04183B"/>
        <rFont val="Barlow"/>
      </rPr>
      <t xml:space="preserve">SOLENOIDE GÓNDOLA </t>
    </r>
    <r>
      <rPr>
        <sz val="10"/>
        <color rgb="FF04183B"/>
        <rFont val="Barlow"/>
      </rPr>
      <t xml:space="preserve">
Suministro e instalación de solenoide para el guiado de cables del equipo elevador fabricado en acero de alta resistencia con tratamiento térmico frente al desgaste. </t>
    </r>
  </si>
  <si>
    <r>
      <rPr>
        <b/>
        <sz val="10"/>
        <color rgb="FF04183B"/>
        <rFont val="Barlow"/>
      </rPr>
      <t>CADENA PRINCIPAL EQUIPO ELEVADOR 11Z15</t>
    </r>
    <r>
      <rPr>
        <sz val="10"/>
        <color rgb="FF04183B"/>
        <rFont val="Barlow"/>
      </rPr>
      <t xml:space="preserve">
Suministro e instalación de cadena principal doble para la transmisión de la maniobra de elevación del equipo elevador multicapa.</t>
    </r>
  </si>
  <si>
    <r>
      <rPr>
        <b/>
        <sz val="10"/>
        <color rgb="FF04183B"/>
        <rFont val="Barlow"/>
      </rPr>
      <t>CERRAMIENTO COMPLETO CESTA 1600GM</t>
    </r>
    <r>
      <rPr>
        <sz val="10"/>
        <color rgb="FF04183B"/>
        <rFont val="Barlow"/>
      </rPr>
      <t xml:space="preserve">
Suministro e instalación de chapas de cerramiento delantero, trasero y laterales de cesta fabricados en aluminio anodizado. Incluye gatera de acceso y nueva tornillería de fijación.</t>
    </r>
  </si>
  <si>
    <r>
      <t>RODILLO PROTECCIÓN CESTA A FACHADA</t>
    </r>
    <r>
      <rPr>
        <sz val="10"/>
        <color rgb="FF04183B"/>
        <rFont val="Barlow"/>
      </rPr>
      <t xml:space="preserve">
Suministro e instalación de Rodillo cilíndrico fabricado en caucho natural, dimensiones 135x200mm con perforaciones longitudinales para mayor absorción de energía. Equipado con rodamientos de bolas de acero inoxidable para facilitar su giro. Fijado a la estructura de la cesta mediante tornillería en acero inoxidable y soporte fabricado en aluminio.</t>
    </r>
  </si>
  <si>
    <r>
      <rPr>
        <b/>
        <sz val="10"/>
        <color rgb="FF04183B"/>
        <rFont val="Barlow"/>
      </rPr>
      <t>BARRA PALPADOR DE OBSTÁCULOS DE CESTA SAF 2000</t>
    </r>
    <r>
      <rPr>
        <sz val="10"/>
        <color rgb="FF04183B"/>
        <rFont val="Barlow"/>
      </rPr>
      <t xml:space="preserve">
Suministro e instalación de palpador de obstáculos  fabricado en aluminio. Incluye elementos de fijación de acero inoxidable. </t>
    </r>
  </si>
  <si>
    <r>
      <rPr>
        <b/>
        <sz val="10"/>
        <color rgb="FF04183B"/>
        <rFont val="Barlow"/>
      </rPr>
      <t>CAJA ENVOLVENTE BOTONERA CESTA DISPLAY</t>
    </r>
    <r>
      <rPr>
        <sz val="10"/>
        <color rgb="FF04183B"/>
        <rFont val="Barlow"/>
      </rPr>
      <t xml:space="preserve">
Suministro e instalación de caja envolvente de aluminio con mecanizado para el cableado y dispositivo de control.</t>
    </r>
  </si>
  <si>
    <r>
      <rPr>
        <b/>
        <sz val="10"/>
        <color rgb="FF04183B"/>
        <rFont val="Barlow"/>
      </rPr>
      <t>ARMARIO ELÉCTRICO P54</t>
    </r>
    <r>
      <rPr>
        <sz val="10"/>
        <color rgb="FF04183B"/>
        <rFont val="Barlow"/>
      </rPr>
      <t xml:space="preserve">
Suministro e instalación de armario mural de poliéster con mecanizado para la instalación  de los dispositivos de control.</t>
    </r>
  </si>
  <si>
    <r>
      <rPr>
        <b/>
        <sz val="10"/>
        <color rgb="FF04183B"/>
        <rFont val="Barlow"/>
      </rPr>
      <t>ARMARIO ELÉCTRICO P65</t>
    </r>
    <r>
      <rPr>
        <sz val="10"/>
        <color rgb="FF04183B"/>
        <rFont val="Barlow"/>
      </rPr>
      <t xml:space="preserve">
Suministro e instalación de armario mural de poliéster con mecanizado para la instalación  de los dispositivos de control.</t>
    </r>
  </si>
  <si>
    <r>
      <rPr>
        <b/>
        <sz val="10"/>
        <color rgb="FF04183B"/>
        <rFont val="Barlow"/>
      </rPr>
      <t>EQUIPO DE MANDO CHASIS EXTERNO</t>
    </r>
    <r>
      <rPr>
        <sz val="10"/>
        <color rgb="FF04183B"/>
        <rFont val="Barlow"/>
      </rPr>
      <t xml:space="preserve">
Suministro e instalación de equipo de mando de chasis externo para manejo del equipo desde posición distinta a la máquina con manguera.
Instalación de display de armario del chasis en nueva caja envolvente estanca de aluminio IP-67, con parada de emergencia y selector de chasis-0-cesta.</t>
    </r>
  </si>
  <si>
    <r>
      <rPr>
        <b/>
        <sz val="10"/>
        <color rgb="FF04183B"/>
        <rFont val="Barlow"/>
      </rPr>
      <t>INTERRUPTOR EQUIPO ELÉCTRICO GÓNDOLA</t>
    </r>
    <r>
      <rPr>
        <sz val="10"/>
        <color rgb="FF04183B"/>
        <rFont val="Barlow"/>
      </rPr>
      <t xml:space="preserve">
Suministro e instalación de Interruptor general de corriente "0-1"  en armario eléctrico de chasis. 
Incluye bloque de posiciones.</t>
    </r>
  </si>
  <si>
    <r>
      <rPr>
        <b/>
        <sz val="10"/>
        <color rgb="FF04183B"/>
        <rFont val="Barlow"/>
      </rPr>
      <t>INTERRUPTOR/ CONMUTADOR ON-OFF CUADRO ELÉCTRICO SAF</t>
    </r>
    <r>
      <rPr>
        <sz val="10"/>
        <color rgb="FF04183B"/>
        <rFont val="Barlow"/>
      </rPr>
      <t xml:space="preserve">
Suministro e instalación de Interruptor general de corte omnipolar en armario eléctrico de chasis. </t>
    </r>
  </si>
  <si>
    <r>
      <t xml:space="preserve">SELECTOR MECANISMO 6 MANIOBRAS CESTA
</t>
    </r>
    <r>
      <rPr>
        <sz val="10"/>
        <color rgb="FF04183B"/>
        <rFont val="Barlow"/>
      </rPr>
      <t>Suministro e instalación del sistema completo del Selector de maniobras con bloque de 6 posiciones y maneta en botonera de cesta.</t>
    </r>
  </si>
  <si>
    <r>
      <rPr>
        <b/>
        <sz val="10"/>
        <color rgb="FF04183B"/>
        <rFont val="Barlow"/>
      </rPr>
      <t>CONTROLADOR FASES OMROM</t>
    </r>
    <r>
      <rPr>
        <sz val="10"/>
        <color rgb="FF04183B"/>
        <rFont val="Barlow"/>
      </rPr>
      <t xml:space="preserve">
Suministro e instalación de relé de Seguridad para el control, secuencia y detección de fallo de  fases 400V AC.OMROM PK8DT-PHosterior comprobación de correcto funcionamiento.</t>
    </r>
  </si>
  <si>
    <r>
      <t xml:space="preserve">CONTACTOR ELECTROMECANICO GENERAL
</t>
    </r>
    <r>
      <rPr>
        <sz val="10"/>
        <color rgb="FF04183B"/>
        <rFont val="Barlow"/>
      </rPr>
      <t>Suministro e instalación del contactor general K0 AC III 48V 50Hz de similares caracteristicas al existente.</t>
    </r>
  </si>
  <si>
    <r>
      <t xml:space="preserve">SENSOR FOTO ELÉCTRICO DE CABLES FLOJOS 
</t>
    </r>
    <r>
      <rPr>
        <sz val="10"/>
        <color rgb="FF04183B"/>
        <rFont val="Barlow"/>
      </rPr>
      <t>Suministro e instalación de sensor fotoeléctrico de 24V a 240 V c.a. con grado de protección IP-66 e indicador LED de aviso en dos colores para cambio de estado en espejo.</t>
    </r>
  </si>
  <si>
    <r>
      <t xml:space="preserve">DISPLAY DE CONTROL CESTA
</t>
    </r>
    <r>
      <rPr>
        <sz val="10"/>
        <color rgb="FF04183B"/>
        <rFont val="Barlow"/>
      </rPr>
      <t>Suministro e instalación de  pantalla gráfica de color de 4,3" para el  control de la góndola desde la cesta. Incluye programación</t>
    </r>
    <r>
      <rPr>
        <b/>
        <sz val="10"/>
        <color rgb="FF04183B"/>
        <rFont val="Barlow"/>
      </rPr>
      <t>.</t>
    </r>
  </si>
  <si>
    <r>
      <t xml:space="preserve">DISPLAY DE CONTROL CHASIS
</t>
    </r>
    <r>
      <rPr>
        <sz val="10"/>
        <color rgb="FF04183B"/>
        <rFont val="Barlow"/>
      </rPr>
      <t>Suministro e instalación de  pantalla gráfica de color de 4,3" para el  control de la góndola desde el chasis. Incluye programación.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</si>
</sst>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8" formatCode="#,##0.00\ &quot;€&quot;;[Red]\-#,##0.00\ &quot;€&quot;"/>
  </numFmts>
  <fonts count="12" x14ac:knownFonts="1">
    <font>
      <sz val="11"/>
      <color theme="1"/>
      <name val="Calibri"/>
      <family val="2"/>
      <scheme val="minor"/>
    </font>
    <font>
      <sz val="11"/>
      <color theme="1"/>
      <name val="Calibri"/>
      <family val="2"/>
    </font>
    <font>
      <sz val="8"/>
      <color theme="1"/>
      <name val="Calibri"/>
      <family val="2"/>
    </font>
    <font>
      <sz val="11"/>
      <color rgb="FF006100"/>
      <name val="Calibri"/>
      <family val="2"/>
    </font>
    <font>
      <sz val="8"/>
      <name val="Calibri"/>
      <family val="2"/>
    </font>
    <font>
      <sz val="8"/>
      <name val="Calibri"/>
      <family val="2"/>
      <scheme val="minor"/>
    </font>
    <font>
      <sz val="11"/>
      <color rgb="FF9C6500"/>
      <name val="Calibri"/>
      <family val="2"/>
      <scheme val="minor"/>
    </font>
    <font>
      <sz val="10"/>
      <name val="Arial"/>
      <family val="2"/>
    </font>
    <font>
      <sz val="11"/>
      <color theme="1"/>
      <name val="Calibri"/>
      <family val="2"/>
      <scheme val="minor"/>
    </font>
    <font>
      <b/>
      <sz val="10"/>
      <color rgb="FF04183B"/>
      <name val="Barlow"/>
    </font>
    <font>
      <sz val="10"/>
      <color rgb="FF04183B"/>
      <name val="Barlow"/>
    </font>
    <font>
      <b/>
      <sz val="10"/>
      <color theme="0"/>
      <name val="Barlow"/>
    </font>
  </fonts>
  <fills count="7">
    <fill>
      <patternFill patternType="none"/>
    </fill>
    <fill>
      <patternFill patternType="gray125"/>
    </fill>
    <fill>
      <patternFill patternType="solid">
        <fgColor rgb="FFC6EFCE"/>
      </patternFill>
    </fill>
    <fill>
      <patternFill patternType="solid">
        <fgColor theme="3" tint="0.59999389629810485"/>
        <bgColor indexed="64"/>
      </patternFill>
    </fill>
    <fill>
      <patternFill patternType="solid">
        <fgColor rgb="FFFFEB9C"/>
      </patternFill>
    </fill>
    <fill>
      <patternFill patternType="solid">
        <fgColor theme="4"/>
        <bgColor indexed="64"/>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0">
    <xf numFmtId="0" fontId="0" fillId="0" borderId="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3" fillId="2"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7" fillId="0" borderId="0"/>
    <xf numFmtId="9" fontId="8" fillId="0" borderId="0" applyFont="0" applyFill="0" applyBorder="0" applyAlignment="0" applyProtection="0"/>
  </cellStyleXfs>
  <cellXfs count="54">
    <xf numFmtId="0" fontId="0" fillId="0" borderId="0" xfId="0"/>
    <xf numFmtId="0" fontId="0" fillId="0" borderId="0" xfId="0" applyFill="1" applyProtection="1"/>
    <xf numFmtId="0" fontId="0" fillId="0" borderId="0" xfId="0" applyProtection="1"/>
    <xf numFmtId="0" fontId="0" fillId="0" borderId="0" xfId="0" applyAlignment="1" applyProtection="1">
      <alignment horizontal="center"/>
    </xf>
    <xf numFmtId="0" fontId="0" fillId="0" borderId="0" xfId="0" applyAlignment="1" applyProtection="1">
      <alignment horizontal="center" vertical="center"/>
    </xf>
    <xf numFmtId="0" fontId="1" fillId="0" borderId="0" xfId="0" applyFont="1" applyFill="1" applyProtection="1"/>
    <xf numFmtId="0" fontId="1" fillId="0" borderId="0" xfId="0" applyFont="1" applyProtection="1"/>
    <xf numFmtId="0" fontId="2" fillId="0" borderId="0" xfId="0" applyFont="1" applyFill="1" applyAlignment="1" applyProtection="1">
      <alignment vertical="center"/>
    </xf>
    <xf numFmtId="0" fontId="2" fillId="0" borderId="0" xfId="0" applyFont="1" applyAlignment="1" applyProtection="1">
      <alignment vertical="center"/>
    </xf>
    <xf numFmtId="0" fontId="2" fillId="0" borderId="0" xfId="0" applyFont="1" applyFill="1" applyProtection="1"/>
    <xf numFmtId="0" fontId="2" fillId="0" borderId="0" xfId="0" applyFont="1" applyProtection="1"/>
    <xf numFmtId="0" fontId="1" fillId="0" borderId="0" xfId="0" applyFont="1" applyFill="1" applyAlignment="1" applyProtection="1">
      <alignment vertical="center"/>
    </xf>
    <xf numFmtId="0" fontId="1" fillId="0" borderId="0" xfId="0" applyFont="1" applyBorder="1" applyAlignment="1" applyProtection="1">
      <alignment vertical="center"/>
    </xf>
    <xf numFmtId="0" fontId="1" fillId="0" borderId="0" xfId="0" applyFont="1" applyAlignment="1" applyProtection="1">
      <alignment vertical="center"/>
    </xf>
    <xf numFmtId="0" fontId="2" fillId="0" borderId="0" xfId="0" applyFont="1" applyAlignment="1" applyProtection="1">
      <alignment horizontal="center"/>
    </xf>
    <xf numFmtId="0" fontId="2" fillId="0" borderId="0" xfId="0" applyFont="1" applyAlignment="1" applyProtection="1">
      <alignment horizontal="center" vertical="center"/>
    </xf>
    <xf numFmtId="0" fontId="9" fillId="3" borderId="12" xfId="0" applyFont="1" applyFill="1" applyBorder="1" applyAlignment="1" applyProtection="1">
      <alignment horizontal="left" vertical="center" wrapText="1"/>
    </xf>
    <xf numFmtId="2" fontId="9" fillId="3" borderId="13" xfId="0" applyNumberFormat="1" applyFont="1" applyFill="1" applyBorder="1" applyAlignment="1" applyProtection="1">
      <alignment horizontal="center" vertical="center" wrapText="1"/>
    </xf>
    <xf numFmtId="0" fontId="9" fillId="3" borderId="13" xfId="0" applyFont="1" applyFill="1" applyBorder="1" applyAlignment="1" applyProtection="1">
      <alignment horizontal="center" vertical="center" wrapText="1"/>
    </xf>
    <xf numFmtId="9" fontId="9" fillId="3" borderId="13" xfId="9" applyNumberFormat="1" applyFont="1" applyFill="1" applyBorder="1" applyAlignment="1" applyProtection="1">
      <alignment horizontal="center" vertical="center" wrapText="1"/>
    </xf>
    <xf numFmtId="0" fontId="9" fillId="3" borderId="14" xfId="0" applyFont="1" applyFill="1" applyBorder="1" applyAlignment="1" applyProtection="1">
      <alignment horizontal="center" vertical="center" wrapText="1"/>
    </xf>
    <xf numFmtId="0" fontId="10" fillId="0" borderId="3" xfId="0" applyFont="1" applyBorder="1" applyAlignment="1" applyProtection="1">
      <alignment horizontal="left" vertical="center" wrapText="1"/>
    </xf>
    <xf numFmtId="2" fontId="10" fillId="6" borderId="1" xfId="0" applyNumberFormat="1" applyFont="1" applyFill="1" applyBorder="1" applyAlignment="1" applyProtection="1">
      <alignment horizontal="center" vertical="center" wrapText="1"/>
    </xf>
    <xf numFmtId="8" fontId="10" fillId="6" borderId="1" xfId="0" applyNumberFormat="1" applyFont="1" applyFill="1" applyBorder="1" applyAlignment="1" applyProtection="1">
      <alignment horizontal="center" vertical="center" wrapText="1"/>
    </xf>
    <xf numFmtId="9" fontId="9" fillId="6" borderId="5" xfId="9" applyNumberFormat="1" applyFont="1" applyFill="1" applyBorder="1" applyAlignment="1" applyProtection="1">
      <alignment horizontal="center" vertical="center" wrapText="1"/>
    </xf>
    <xf numFmtId="8" fontId="10" fillId="6" borderId="4" xfId="0" applyNumberFormat="1" applyFont="1" applyFill="1" applyBorder="1" applyAlignment="1" applyProtection="1">
      <alignment horizontal="center" vertical="center"/>
    </xf>
    <xf numFmtId="0" fontId="9" fillId="3" borderId="3" xfId="0" applyFont="1" applyFill="1" applyBorder="1" applyAlignment="1" applyProtection="1">
      <alignment horizontal="left" vertical="center" wrapText="1"/>
    </xf>
    <xf numFmtId="2" fontId="9" fillId="3" borderId="1" xfId="0" applyNumberFormat="1"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9" fillId="3" borderId="4" xfId="0" applyFont="1" applyFill="1" applyBorder="1" applyAlignment="1" applyProtection="1">
      <alignment horizontal="center" vertical="center" wrapText="1"/>
    </xf>
    <xf numFmtId="9" fontId="9" fillId="3" borderId="4" xfId="9" applyNumberFormat="1" applyFont="1" applyFill="1" applyBorder="1" applyAlignment="1" applyProtection="1">
      <alignment horizontal="center" vertical="center" wrapText="1"/>
    </xf>
    <xf numFmtId="0" fontId="9" fillId="0" borderId="3" xfId="0" applyFont="1" applyBorder="1" applyAlignment="1" applyProtection="1">
      <alignment horizontal="left" vertical="center" wrapText="1"/>
    </xf>
    <xf numFmtId="2" fontId="9" fillId="3" borderId="1" xfId="0" applyNumberFormat="1" applyFont="1" applyFill="1" applyBorder="1" applyAlignment="1" applyProtection="1">
      <alignment horizontal="left" vertical="center" wrapText="1"/>
    </xf>
    <xf numFmtId="0" fontId="9" fillId="3" borderId="1" xfId="0" applyFont="1" applyFill="1" applyBorder="1" applyAlignment="1" applyProtection="1">
      <alignment horizontal="left" vertical="center" wrapText="1"/>
    </xf>
    <xf numFmtId="2" fontId="10" fillId="6" borderId="16" xfId="0" applyNumberFormat="1" applyFont="1" applyFill="1" applyBorder="1" applyAlignment="1" applyProtection="1">
      <alignment horizontal="center" vertical="center" wrapText="1"/>
    </xf>
    <xf numFmtId="8" fontId="10" fillId="6" borderId="16" xfId="0" applyNumberFormat="1" applyFont="1" applyFill="1" applyBorder="1" applyAlignment="1" applyProtection="1">
      <alignment horizontal="center" vertical="center" wrapText="1"/>
    </xf>
    <xf numFmtId="8" fontId="10" fillId="6" borderId="17" xfId="0" applyNumberFormat="1" applyFont="1" applyFill="1" applyBorder="1" applyAlignment="1" applyProtection="1">
      <alignment horizontal="center" vertical="center"/>
    </xf>
    <xf numFmtId="0" fontId="11" fillId="5" borderId="2" xfId="0" quotePrefix="1" applyFont="1" applyFill="1" applyBorder="1" applyAlignment="1" applyProtection="1">
      <alignment horizontal="center" vertical="center" wrapText="1"/>
    </xf>
    <xf numFmtId="0" fontId="11" fillId="5" borderId="2" xfId="0" applyFont="1" applyFill="1" applyBorder="1" applyAlignment="1" applyProtection="1">
      <alignment horizontal="center" vertical="center" wrapText="1"/>
    </xf>
    <xf numFmtId="0" fontId="11" fillId="5" borderId="2" xfId="0" applyFont="1" applyFill="1" applyBorder="1" applyAlignment="1" applyProtection="1">
      <alignment horizontal="center" vertical="center"/>
    </xf>
    <xf numFmtId="0" fontId="9" fillId="0" borderId="15" xfId="0" applyFont="1" applyBorder="1" applyAlignment="1" applyProtection="1">
      <alignment horizontal="left" vertical="center" wrapText="1"/>
    </xf>
    <xf numFmtId="0" fontId="5" fillId="0" borderId="0" xfId="0" applyFont="1" applyAlignment="1" applyProtection="1">
      <alignment horizontal="left" vertical="center" wrapText="1"/>
    </xf>
    <xf numFmtId="0" fontId="4" fillId="0" borderId="0" xfId="0" applyFont="1" applyAlignment="1" applyProtection="1">
      <alignment horizontal="left" vertical="center" wrapText="1"/>
    </xf>
    <xf numFmtId="0" fontId="9" fillId="3" borderId="6" xfId="0" applyFont="1" applyFill="1" applyBorder="1" applyAlignment="1" applyProtection="1">
      <alignment horizontal="center" vertical="center" wrapText="1"/>
    </xf>
    <xf numFmtId="0" fontId="9" fillId="3" borderId="8" xfId="0" applyFont="1" applyFill="1" applyBorder="1" applyAlignment="1" applyProtection="1">
      <alignment horizontal="center" vertical="center" wrapText="1"/>
    </xf>
    <xf numFmtId="0" fontId="9" fillId="3" borderId="7" xfId="0" applyFont="1" applyFill="1" applyBorder="1" applyAlignment="1" applyProtection="1">
      <alignment horizontal="center" vertical="center" wrapText="1"/>
    </xf>
    <xf numFmtId="0" fontId="9" fillId="3" borderId="9" xfId="0" applyFont="1" applyFill="1" applyBorder="1" applyAlignment="1" applyProtection="1">
      <alignment horizontal="center" vertical="center" wrapText="1"/>
    </xf>
    <xf numFmtId="10" fontId="9" fillId="0" borderId="6" xfId="9" applyNumberFormat="1" applyFont="1" applyFill="1" applyBorder="1" applyAlignment="1" applyProtection="1">
      <alignment horizontal="center" vertical="center" wrapText="1"/>
      <protection locked="0"/>
    </xf>
    <xf numFmtId="10" fontId="9" fillId="0" borderId="10" xfId="9" applyNumberFormat="1" applyFont="1" applyFill="1" applyBorder="1" applyAlignment="1" applyProtection="1">
      <alignment horizontal="center" vertical="center" wrapText="1"/>
      <protection locked="0"/>
    </xf>
    <xf numFmtId="10" fontId="9" fillId="0" borderId="7" xfId="9" applyNumberFormat="1" applyFont="1" applyFill="1" applyBorder="1" applyAlignment="1" applyProtection="1">
      <alignment horizontal="center" vertical="center" wrapText="1"/>
      <protection locked="0"/>
    </xf>
    <xf numFmtId="10" fontId="9" fillId="0" borderId="11" xfId="9" applyNumberFormat="1" applyFont="1" applyFill="1" applyBorder="1" applyAlignment="1" applyProtection="1">
      <alignment horizontal="center" vertical="center" wrapText="1"/>
      <protection locked="0"/>
    </xf>
    <xf numFmtId="10" fontId="9" fillId="6" borderId="5" xfId="9" applyNumberFormat="1" applyFont="1" applyFill="1" applyBorder="1" applyAlignment="1" applyProtection="1">
      <alignment horizontal="center" vertical="center" wrapText="1"/>
    </xf>
    <xf numFmtId="10" fontId="9" fillId="3" borderId="1" xfId="9" applyNumberFormat="1" applyFont="1" applyFill="1" applyBorder="1" applyAlignment="1" applyProtection="1">
      <alignment horizontal="center" vertical="center" wrapText="1"/>
    </xf>
    <xf numFmtId="10" fontId="9" fillId="6" borderId="16" xfId="9" applyNumberFormat="1" applyFont="1" applyFill="1" applyBorder="1" applyAlignment="1" applyProtection="1">
      <alignment horizontal="center" vertical="center" wrapText="1"/>
    </xf>
  </cellXfs>
  <cellStyles count="10">
    <cellStyle name="Bueno 2" xfId="2" xr:uid="{00000000-0005-0000-0000-000000000000}"/>
    <cellStyle name="Bueno 3" xfId="3" xr:uid="{00000000-0005-0000-0000-000001000000}"/>
    <cellStyle name="Bueno 4" xfId="1" xr:uid="{00000000-0005-0000-0000-000002000000}"/>
    <cellStyle name="Bueno 5" xfId="4" xr:uid="{5FC4E651-DEC7-4ECB-BADE-6BE0C5018B9A}"/>
    <cellStyle name="Neutral 2" xfId="6" xr:uid="{C17DC132-BB33-44C7-957F-5A317B8A4333}"/>
    <cellStyle name="Neutral 3" xfId="7" xr:uid="{08E21A0C-0072-480B-B666-DA9DF37FA0F3}"/>
    <cellStyle name="Neutral 4" xfId="5" xr:uid="{AFB53FEB-0A8D-4040-92EC-A7D8DBA51B23}"/>
    <cellStyle name="Normal" xfId="0" builtinId="0"/>
    <cellStyle name="Normal 2" xfId="8" xr:uid="{A7B0AA93-8AEB-4F53-96A6-667034480969}"/>
    <cellStyle name="Porcentaje" xfId="9" builtinId="5"/>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1"/>
      </font>
    </dxf>
    <dxf>
      <font>
        <b/>
        <color theme="1"/>
      </font>
    </dxf>
    <dxf>
      <font>
        <b/>
        <color theme="1"/>
      </font>
      <border>
        <top style="thin">
          <color theme="1"/>
        </top>
      </border>
    </dxf>
    <dxf>
      <font>
        <b/>
        <color theme="1"/>
      </font>
      <border>
        <bottom style="thin">
          <color theme="1"/>
        </bottom>
      </border>
    </dxf>
    <dxf>
      <font>
        <color theme="1"/>
      </font>
      <border>
        <top/>
        <bottom/>
      </border>
    </dxf>
  </dxfs>
  <tableStyles count="1" defaultTableStyle="TableStyleMedium2" defaultPivotStyle="PivotStyleLight16">
    <tableStyle name="TableStyleLight1 2" pivot="0" count="7" xr9:uid="{DC49083E-015C-432B-998E-39C3A8A1E39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04183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40</xdr:row>
      <xdr:rowOff>0</xdr:rowOff>
    </xdr:from>
    <xdr:to>
      <xdr:col>5</xdr:col>
      <xdr:colOff>304800</xdr:colOff>
      <xdr:row>40</xdr:row>
      <xdr:rowOff>304800</xdr:rowOff>
    </xdr:to>
    <xdr:sp macro="" textlink="">
      <xdr:nvSpPr>
        <xdr:cNvPr id="5" name="AutoShape 5" descr="cid:image005.jpg@01D0A1E1.A5544020">
          <a:extLst>
            <a:ext uri="{FF2B5EF4-FFF2-40B4-BE49-F238E27FC236}">
              <a16:creationId xmlns:a16="http://schemas.microsoft.com/office/drawing/2014/main" id="{E042B256-3CDF-4394-B799-4F18189EE694}"/>
            </a:ext>
          </a:extLst>
        </xdr:cNvPr>
        <xdr:cNvSpPr>
          <a:spLocks noChangeAspect="1" noChangeArrowheads="1"/>
        </xdr:cNvSpPr>
      </xdr:nvSpPr>
      <xdr:spPr bwMode="auto">
        <a:xfrm>
          <a:off x="19259550" y="194910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57050-E6D9-493F-8C8B-ECA39323A829}">
  <dimension ref="A1:G61"/>
  <sheetViews>
    <sheetView tabSelected="1" zoomScaleNormal="100" workbookViewId="0">
      <pane ySplit="2" topLeftCell="A33" activePane="bottomLeft" state="frozen"/>
      <selection pane="bottomLeft" activeCell="C2" sqref="C2"/>
    </sheetView>
  </sheetViews>
  <sheetFormatPr baseColWidth="10" defaultRowHeight="14.5" x14ac:dyDescent="0.35"/>
  <cols>
    <col min="1" max="1" width="3" style="1" customWidth="1"/>
    <col min="2" max="2" width="52.453125" style="41" customWidth="1"/>
    <col min="3" max="3" width="9" style="2" customWidth="1"/>
    <col min="4" max="4" width="12.7265625" style="2" customWidth="1"/>
    <col min="5" max="5" width="15.453125" style="3" bestFit="1" customWidth="1"/>
    <col min="6" max="6" width="12.81640625" style="4" customWidth="1"/>
    <col min="7" max="16384" width="10.90625" style="2"/>
  </cols>
  <sheetData>
    <row r="1" spans="1:7" ht="15" thickBot="1" x14ac:dyDescent="0.4"/>
    <row r="2" spans="1:7" s="6" customFormat="1" ht="26.5" thickBot="1" x14ac:dyDescent="0.4">
      <c r="A2" s="5"/>
      <c r="B2" s="37" t="s">
        <v>13</v>
      </c>
      <c r="C2" s="38" t="s">
        <v>12</v>
      </c>
      <c r="D2" s="39" t="s">
        <v>10</v>
      </c>
      <c r="E2" s="38" t="s">
        <v>18</v>
      </c>
      <c r="F2" s="38" t="s">
        <v>11</v>
      </c>
    </row>
    <row r="3" spans="1:7" s="8" customFormat="1" ht="13" x14ac:dyDescent="0.35">
      <c r="A3" s="7"/>
      <c r="B3" s="16" t="s">
        <v>8</v>
      </c>
      <c r="C3" s="17"/>
      <c r="D3" s="18"/>
      <c r="E3" s="19"/>
      <c r="F3" s="20"/>
    </row>
    <row r="4" spans="1:7" s="10" customFormat="1" ht="26" x14ac:dyDescent="0.25">
      <c r="A4" s="9"/>
      <c r="B4" s="21" t="s">
        <v>20</v>
      </c>
      <c r="C4" s="22">
        <v>1</v>
      </c>
      <c r="D4" s="23">
        <v>1600</v>
      </c>
      <c r="E4" s="24">
        <f t="shared" ref="E4:E40" si="0">$E$42</f>
        <v>0</v>
      </c>
      <c r="F4" s="25">
        <f>D4-(E4*D4)</f>
        <v>1600</v>
      </c>
    </row>
    <row r="5" spans="1:7" s="10" customFormat="1" ht="13" x14ac:dyDescent="0.25">
      <c r="A5" s="9"/>
      <c r="B5" s="26" t="s">
        <v>9</v>
      </c>
      <c r="C5" s="27"/>
      <c r="D5" s="28"/>
      <c r="E5" s="28"/>
      <c r="F5" s="29"/>
    </row>
    <row r="6" spans="1:7" s="10" customFormat="1" ht="39" x14ac:dyDescent="0.25">
      <c r="A6" s="9"/>
      <c r="B6" s="21" t="s">
        <v>21</v>
      </c>
      <c r="C6" s="22">
        <v>1</v>
      </c>
      <c r="D6" s="23">
        <v>1390</v>
      </c>
      <c r="E6" s="24">
        <f t="shared" si="0"/>
        <v>0</v>
      </c>
      <c r="F6" s="25">
        <f t="shared" ref="F6:F41" si="1">D6-(E6*D6)</f>
        <v>1390</v>
      </c>
    </row>
    <row r="7" spans="1:7" s="13" customFormat="1" x14ac:dyDescent="0.35">
      <c r="A7" s="11"/>
      <c r="B7" s="26" t="s">
        <v>3</v>
      </c>
      <c r="C7" s="27"/>
      <c r="D7" s="28"/>
      <c r="E7" s="28"/>
      <c r="F7" s="29"/>
      <c r="G7" s="12"/>
    </row>
    <row r="8" spans="1:7" s="13" customFormat="1" ht="65" x14ac:dyDescent="0.25">
      <c r="A8" s="9"/>
      <c r="B8" s="21" t="s">
        <v>22</v>
      </c>
      <c r="C8" s="22">
        <v>1</v>
      </c>
      <c r="D8" s="23">
        <v>345</v>
      </c>
      <c r="E8" s="24">
        <f t="shared" si="0"/>
        <v>0</v>
      </c>
      <c r="F8" s="25">
        <f t="shared" si="1"/>
        <v>345</v>
      </c>
    </row>
    <row r="9" spans="1:7" s="13" customFormat="1" ht="65" x14ac:dyDescent="0.35">
      <c r="A9" s="11"/>
      <c r="B9" s="21" t="s">
        <v>23</v>
      </c>
      <c r="C9" s="22">
        <v>1</v>
      </c>
      <c r="D9" s="23">
        <v>552</v>
      </c>
      <c r="E9" s="24">
        <f t="shared" si="0"/>
        <v>0</v>
      </c>
      <c r="F9" s="25">
        <f t="shared" si="1"/>
        <v>552</v>
      </c>
    </row>
    <row r="10" spans="1:7" s="13" customFormat="1" ht="52" x14ac:dyDescent="0.25">
      <c r="A10" s="9"/>
      <c r="B10" s="21" t="s">
        <v>24</v>
      </c>
      <c r="C10" s="22">
        <v>1</v>
      </c>
      <c r="D10" s="23">
        <v>258</v>
      </c>
      <c r="E10" s="24">
        <f t="shared" si="0"/>
        <v>0</v>
      </c>
      <c r="F10" s="25">
        <f t="shared" si="1"/>
        <v>258</v>
      </c>
    </row>
    <row r="11" spans="1:7" s="10" customFormat="1" ht="13" x14ac:dyDescent="0.25">
      <c r="A11" s="9"/>
      <c r="B11" s="26" t="s">
        <v>14</v>
      </c>
      <c r="C11" s="27"/>
      <c r="D11" s="28"/>
      <c r="E11" s="28"/>
      <c r="F11" s="30"/>
    </row>
    <row r="12" spans="1:7" s="13" customFormat="1" x14ac:dyDescent="0.35">
      <c r="A12" s="11"/>
      <c r="B12" s="26" t="s">
        <v>3</v>
      </c>
      <c r="C12" s="27"/>
      <c r="D12" s="28"/>
      <c r="E12" s="28"/>
      <c r="F12" s="30"/>
    </row>
    <row r="13" spans="1:7" s="10" customFormat="1" ht="52" x14ac:dyDescent="0.25">
      <c r="A13" s="9"/>
      <c r="B13" s="21" t="s">
        <v>25</v>
      </c>
      <c r="C13" s="22">
        <v>1</v>
      </c>
      <c r="D13" s="23">
        <v>907</v>
      </c>
      <c r="E13" s="24">
        <f t="shared" si="0"/>
        <v>0</v>
      </c>
      <c r="F13" s="25">
        <f t="shared" si="1"/>
        <v>907</v>
      </c>
    </row>
    <row r="14" spans="1:7" s="13" customFormat="1" x14ac:dyDescent="0.35">
      <c r="A14" s="11"/>
      <c r="B14" s="26" t="s">
        <v>4</v>
      </c>
      <c r="C14" s="27"/>
      <c r="D14" s="28"/>
      <c r="E14" s="28"/>
      <c r="F14" s="30"/>
    </row>
    <row r="15" spans="1:7" s="13" customFormat="1" ht="65" x14ac:dyDescent="0.35">
      <c r="A15" s="11"/>
      <c r="B15" s="21" t="s">
        <v>26</v>
      </c>
      <c r="C15" s="22">
        <v>1</v>
      </c>
      <c r="D15" s="23">
        <v>1524</v>
      </c>
      <c r="E15" s="24">
        <f t="shared" si="0"/>
        <v>0</v>
      </c>
      <c r="F15" s="25">
        <f t="shared" si="1"/>
        <v>1524</v>
      </c>
    </row>
    <row r="16" spans="1:7" s="13" customFormat="1" x14ac:dyDescent="0.35">
      <c r="A16" s="11"/>
      <c r="B16" s="26" t="s">
        <v>5</v>
      </c>
      <c r="C16" s="27"/>
      <c r="D16" s="28"/>
      <c r="E16" s="28"/>
      <c r="F16" s="29"/>
    </row>
    <row r="17" spans="1:6" s="13" customFormat="1" ht="52" x14ac:dyDescent="0.35">
      <c r="A17" s="11"/>
      <c r="B17" s="21" t="s">
        <v>27</v>
      </c>
      <c r="C17" s="22">
        <v>1</v>
      </c>
      <c r="D17" s="23">
        <v>650</v>
      </c>
      <c r="E17" s="24">
        <f t="shared" si="0"/>
        <v>0</v>
      </c>
      <c r="F17" s="25">
        <f t="shared" si="1"/>
        <v>650</v>
      </c>
    </row>
    <row r="18" spans="1:6" s="13" customFormat="1" x14ac:dyDescent="0.35">
      <c r="A18" s="11"/>
      <c r="B18" s="26" t="s">
        <v>15</v>
      </c>
      <c r="C18" s="27"/>
      <c r="D18" s="28"/>
      <c r="E18" s="28"/>
      <c r="F18" s="30"/>
    </row>
    <row r="19" spans="1:6" s="13" customFormat="1" ht="52" x14ac:dyDescent="0.35">
      <c r="A19" s="11"/>
      <c r="B19" s="21" t="s">
        <v>28</v>
      </c>
      <c r="C19" s="22">
        <v>1</v>
      </c>
      <c r="D19" s="23">
        <v>575</v>
      </c>
      <c r="E19" s="24">
        <f t="shared" si="0"/>
        <v>0</v>
      </c>
      <c r="F19" s="25">
        <f t="shared" si="1"/>
        <v>575</v>
      </c>
    </row>
    <row r="20" spans="1:6" s="13" customFormat="1" x14ac:dyDescent="0.35">
      <c r="A20" s="11"/>
      <c r="B20" s="26" t="s">
        <v>6</v>
      </c>
      <c r="C20" s="27"/>
      <c r="D20" s="28"/>
      <c r="E20" s="28"/>
      <c r="F20" s="30"/>
    </row>
    <row r="21" spans="1:6" s="8" customFormat="1" ht="52" x14ac:dyDescent="0.35">
      <c r="A21" s="7"/>
      <c r="B21" s="21" t="s">
        <v>29</v>
      </c>
      <c r="C21" s="22">
        <v>1</v>
      </c>
      <c r="D21" s="23">
        <v>1300</v>
      </c>
      <c r="E21" s="24">
        <f t="shared" si="0"/>
        <v>0</v>
      </c>
      <c r="F21" s="25">
        <f t="shared" si="1"/>
        <v>1300</v>
      </c>
    </row>
    <row r="22" spans="1:6" s="13" customFormat="1" x14ac:dyDescent="0.35">
      <c r="A22" s="11"/>
      <c r="B22" s="26" t="s">
        <v>7</v>
      </c>
      <c r="C22" s="27"/>
      <c r="D22" s="28"/>
      <c r="E22" s="28"/>
      <c r="F22" s="29"/>
    </row>
    <row r="23" spans="1:6" s="10" customFormat="1" ht="91" x14ac:dyDescent="0.25">
      <c r="A23" s="9"/>
      <c r="B23" s="31" t="s">
        <v>30</v>
      </c>
      <c r="C23" s="22">
        <v>1</v>
      </c>
      <c r="D23" s="23">
        <v>164</v>
      </c>
      <c r="E23" s="24">
        <f t="shared" si="0"/>
        <v>0</v>
      </c>
      <c r="F23" s="25">
        <f t="shared" si="1"/>
        <v>164</v>
      </c>
    </row>
    <row r="24" spans="1:6" s="13" customFormat="1" x14ac:dyDescent="0.35">
      <c r="A24" s="11"/>
      <c r="B24" s="26" t="s">
        <v>16</v>
      </c>
      <c r="C24" s="27"/>
      <c r="D24" s="28"/>
      <c r="E24" s="28"/>
      <c r="F24" s="29"/>
    </row>
    <row r="25" spans="1:6" s="13" customFormat="1" ht="39" x14ac:dyDescent="0.35">
      <c r="A25" s="11"/>
      <c r="B25" s="21" t="s">
        <v>31</v>
      </c>
      <c r="C25" s="22">
        <v>1</v>
      </c>
      <c r="D25" s="23">
        <v>210</v>
      </c>
      <c r="E25" s="24">
        <f t="shared" si="0"/>
        <v>0</v>
      </c>
      <c r="F25" s="25">
        <f t="shared" si="1"/>
        <v>210</v>
      </c>
    </row>
    <row r="26" spans="1:6" s="13" customFormat="1" x14ac:dyDescent="0.35">
      <c r="A26" s="11"/>
      <c r="B26" s="26" t="s">
        <v>2</v>
      </c>
      <c r="C26" s="27"/>
      <c r="D26" s="28"/>
      <c r="E26" s="28"/>
      <c r="F26" s="29"/>
    </row>
    <row r="27" spans="1:6" s="8" customFormat="1" ht="39" x14ac:dyDescent="0.25">
      <c r="A27" s="9"/>
      <c r="B27" s="21" t="s">
        <v>32</v>
      </c>
      <c r="C27" s="22">
        <v>1</v>
      </c>
      <c r="D27" s="23">
        <v>180</v>
      </c>
      <c r="E27" s="24">
        <f t="shared" si="0"/>
        <v>0</v>
      </c>
      <c r="F27" s="25">
        <f t="shared" si="1"/>
        <v>180</v>
      </c>
    </row>
    <row r="28" spans="1:6" s="8" customFormat="1" ht="39" x14ac:dyDescent="0.25">
      <c r="A28" s="9"/>
      <c r="B28" s="21" t="s">
        <v>33</v>
      </c>
      <c r="C28" s="22">
        <v>1</v>
      </c>
      <c r="D28" s="23">
        <v>595</v>
      </c>
      <c r="E28" s="24">
        <f t="shared" si="0"/>
        <v>0</v>
      </c>
      <c r="F28" s="25">
        <f t="shared" si="1"/>
        <v>595</v>
      </c>
    </row>
    <row r="29" spans="1:6" s="8" customFormat="1" ht="39" x14ac:dyDescent="0.25">
      <c r="A29" s="9"/>
      <c r="B29" s="21" t="s">
        <v>34</v>
      </c>
      <c r="C29" s="22">
        <v>1</v>
      </c>
      <c r="D29" s="23">
        <v>640</v>
      </c>
      <c r="E29" s="24">
        <f t="shared" si="0"/>
        <v>0</v>
      </c>
      <c r="F29" s="25">
        <f t="shared" si="1"/>
        <v>640</v>
      </c>
    </row>
    <row r="30" spans="1:6" s="8" customFormat="1" ht="91" x14ac:dyDescent="0.25">
      <c r="A30" s="9"/>
      <c r="B30" s="21" t="s">
        <v>35</v>
      </c>
      <c r="C30" s="22">
        <v>1</v>
      </c>
      <c r="D30" s="23">
        <v>580</v>
      </c>
      <c r="E30" s="24">
        <f t="shared" si="0"/>
        <v>0</v>
      </c>
      <c r="F30" s="25">
        <f t="shared" si="1"/>
        <v>580</v>
      </c>
    </row>
    <row r="31" spans="1:6" s="11" customFormat="1" x14ac:dyDescent="0.25">
      <c r="A31" s="9"/>
      <c r="B31" s="26" t="s">
        <v>17</v>
      </c>
      <c r="C31" s="32"/>
      <c r="D31" s="33"/>
      <c r="E31" s="28"/>
      <c r="F31" s="29"/>
    </row>
    <row r="32" spans="1:6" s="13" customFormat="1" ht="52" x14ac:dyDescent="0.25">
      <c r="A32" s="9"/>
      <c r="B32" s="21" t="s">
        <v>36</v>
      </c>
      <c r="C32" s="22">
        <v>1</v>
      </c>
      <c r="D32" s="23">
        <v>170</v>
      </c>
      <c r="E32" s="24">
        <f t="shared" si="0"/>
        <v>0</v>
      </c>
      <c r="F32" s="25">
        <f t="shared" si="1"/>
        <v>170</v>
      </c>
    </row>
    <row r="33" spans="1:6" s="13" customFormat="1" ht="52" x14ac:dyDescent="0.25">
      <c r="A33" s="9"/>
      <c r="B33" s="21" t="s">
        <v>37</v>
      </c>
      <c r="C33" s="22">
        <v>1</v>
      </c>
      <c r="D33" s="23">
        <v>170</v>
      </c>
      <c r="E33" s="24">
        <f t="shared" si="0"/>
        <v>0</v>
      </c>
      <c r="F33" s="25">
        <f t="shared" si="1"/>
        <v>170</v>
      </c>
    </row>
    <row r="34" spans="1:6" s="13" customFormat="1" ht="52" x14ac:dyDescent="0.25">
      <c r="A34" s="9"/>
      <c r="B34" s="31" t="s">
        <v>38</v>
      </c>
      <c r="C34" s="22">
        <v>1</v>
      </c>
      <c r="D34" s="23">
        <v>185</v>
      </c>
      <c r="E34" s="24">
        <f t="shared" si="0"/>
        <v>0</v>
      </c>
      <c r="F34" s="25">
        <f t="shared" si="1"/>
        <v>185</v>
      </c>
    </row>
    <row r="35" spans="1:6" s="8" customFormat="1" ht="52" x14ac:dyDescent="0.25">
      <c r="A35" s="9"/>
      <c r="B35" s="21" t="s">
        <v>39</v>
      </c>
      <c r="C35" s="22">
        <v>1</v>
      </c>
      <c r="D35" s="23">
        <v>326</v>
      </c>
      <c r="E35" s="51">
        <f t="shared" si="0"/>
        <v>0</v>
      </c>
      <c r="F35" s="25">
        <f t="shared" si="1"/>
        <v>326</v>
      </c>
    </row>
    <row r="36" spans="1:6" s="8" customFormat="1" ht="39" x14ac:dyDescent="0.35">
      <c r="A36" s="7"/>
      <c r="B36" s="31" t="s">
        <v>40</v>
      </c>
      <c r="C36" s="22">
        <v>1</v>
      </c>
      <c r="D36" s="23">
        <v>224</v>
      </c>
      <c r="E36" s="51">
        <f t="shared" si="0"/>
        <v>0</v>
      </c>
      <c r="F36" s="25">
        <f t="shared" si="1"/>
        <v>224</v>
      </c>
    </row>
    <row r="37" spans="1:6" s="10" customFormat="1" ht="13" x14ac:dyDescent="0.25">
      <c r="A37" s="9"/>
      <c r="B37" s="26" t="s">
        <v>0</v>
      </c>
      <c r="C37" s="27"/>
      <c r="D37" s="28"/>
      <c r="E37" s="52"/>
      <c r="F37" s="29"/>
    </row>
    <row r="38" spans="1:6" s="10" customFormat="1" ht="52" x14ac:dyDescent="0.25">
      <c r="A38" s="9"/>
      <c r="B38" s="31" t="s">
        <v>41</v>
      </c>
      <c r="C38" s="22">
        <v>1</v>
      </c>
      <c r="D38" s="22">
        <v>170</v>
      </c>
      <c r="E38" s="51">
        <f t="shared" si="0"/>
        <v>0</v>
      </c>
      <c r="F38" s="25">
        <f t="shared" si="1"/>
        <v>170</v>
      </c>
    </row>
    <row r="39" spans="1:6" s="10" customFormat="1" ht="13" x14ac:dyDescent="0.25">
      <c r="A39" s="9"/>
      <c r="B39" s="26" t="s">
        <v>1</v>
      </c>
      <c r="C39" s="27"/>
      <c r="D39" s="28"/>
      <c r="E39" s="52"/>
      <c r="F39" s="29"/>
    </row>
    <row r="40" spans="1:6" s="10" customFormat="1" ht="39" x14ac:dyDescent="0.25">
      <c r="A40" s="9"/>
      <c r="B40" s="31" t="s">
        <v>42</v>
      </c>
      <c r="C40" s="22">
        <v>1</v>
      </c>
      <c r="D40" s="23">
        <v>495</v>
      </c>
      <c r="E40" s="51">
        <f t="shared" si="0"/>
        <v>0</v>
      </c>
      <c r="F40" s="25">
        <f t="shared" si="1"/>
        <v>495</v>
      </c>
    </row>
    <row r="41" spans="1:6" s="10" customFormat="1" ht="39.5" thickBot="1" x14ac:dyDescent="0.3">
      <c r="A41" s="9"/>
      <c r="B41" s="40" t="s">
        <v>43</v>
      </c>
      <c r="C41" s="34">
        <v>1</v>
      </c>
      <c r="D41" s="35">
        <v>495</v>
      </c>
      <c r="E41" s="53">
        <f>$E$42</f>
        <v>0</v>
      </c>
      <c r="F41" s="36">
        <f t="shared" si="1"/>
        <v>495</v>
      </c>
    </row>
    <row r="42" spans="1:6" s="10" customFormat="1" ht="10.5" x14ac:dyDescent="0.25">
      <c r="A42" s="9"/>
      <c r="B42" s="43" t="s">
        <v>19</v>
      </c>
      <c r="C42" s="44"/>
      <c r="D42" s="44"/>
      <c r="E42" s="47"/>
      <c r="F42" s="48"/>
    </row>
    <row r="43" spans="1:6" s="10" customFormat="1" ht="11" thickBot="1" x14ac:dyDescent="0.3">
      <c r="A43" s="9"/>
      <c r="B43" s="45"/>
      <c r="C43" s="46"/>
      <c r="D43" s="46"/>
      <c r="E43" s="49"/>
      <c r="F43" s="50"/>
    </row>
    <row r="44" spans="1:6" s="10" customFormat="1" ht="10.5" x14ac:dyDescent="0.25">
      <c r="A44" s="9"/>
      <c r="B44" s="42"/>
      <c r="E44" s="14"/>
      <c r="F44" s="15"/>
    </row>
    <row r="45" spans="1:6" s="10" customFormat="1" ht="10.5" x14ac:dyDescent="0.25">
      <c r="A45" s="9"/>
      <c r="B45" s="42"/>
      <c r="E45" s="14"/>
      <c r="F45" s="15"/>
    </row>
    <row r="46" spans="1:6" s="10" customFormat="1" ht="10.5" x14ac:dyDescent="0.25">
      <c r="A46" s="9"/>
      <c r="B46" s="42"/>
      <c r="E46" s="14"/>
      <c r="F46" s="15"/>
    </row>
    <row r="47" spans="1:6" s="10" customFormat="1" ht="10.5" x14ac:dyDescent="0.25">
      <c r="A47" s="9"/>
      <c r="B47" s="42"/>
      <c r="E47" s="14"/>
      <c r="F47" s="15"/>
    </row>
    <row r="48" spans="1:6" s="10" customFormat="1" ht="10.5" x14ac:dyDescent="0.25">
      <c r="A48" s="9"/>
      <c r="B48" s="42"/>
      <c r="E48" s="14"/>
      <c r="F48" s="15"/>
    </row>
    <row r="49" spans="1:6" s="10" customFormat="1" ht="10.5" x14ac:dyDescent="0.25">
      <c r="A49" s="9"/>
      <c r="B49" s="42"/>
      <c r="E49" s="14"/>
      <c r="F49" s="15"/>
    </row>
    <row r="50" spans="1:6" s="10" customFormat="1" ht="10.5" x14ac:dyDescent="0.25">
      <c r="A50" s="9"/>
      <c r="B50" s="42"/>
      <c r="E50" s="14"/>
      <c r="F50" s="15"/>
    </row>
    <row r="51" spans="1:6" s="10" customFormat="1" ht="10.5" x14ac:dyDescent="0.25">
      <c r="A51" s="9"/>
      <c r="B51" s="42"/>
      <c r="E51" s="14"/>
      <c r="F51" s="15"/>
    </row>
    <row r="52" spans="1:6" s="10" customFormat="1" ht="10.5" x14ac:dyDescent="0.25">
      <c r="A52" s="9"/>
      <c r="B52" s="42"/>
      <c r="E52" s="14"/>
      <c r="F52" s="15"/>
    </row>
    <row r="53" spans="1:6" s="10" customFormat="1" ht="10.5" x14ac:dyDescent="0.25">
      <c r="A53" s="9"/>
      <c r="B53" s="42"/>
      <c r="E53" s="14"/>
      <c r="F53" s="15"/>
    </row>
    <row r="54" spans="1:6" s="10" customFormat="1" ht="10.5" x14ac:dyDescent="0.25">
      <c r="A54" s="9"/>
      <c r="B54" s="42"/>
      <c r="E54" s="14"/>
      <c r="F54" s="15"/>
    </row>
    <row r="55" spans="1:6" s="10" customFormat="1" ht="10.5" x14ac:dyDescent="0.25">
      <c r="A55" s="9"/>
      <c r="B55" s="42"/>
      <c r="E55" s="14"/>
      <c r="F55" s="15"/>
    </row>
    <row r="56" spans="1:6" s="10" customFormat="1" ht="10.5" x14ac:dyDescent="0.25">
      <c r="A56" s="9"/>
      <c r="B56" s="42"/>
      <c r="E56" s="14"/>
      <c r="F56" s="15"/>
    </row>
    <row r="57" spans="1:6" s="10" customFormat="1" ht="10.5" x14ac:dyDescent="0.25">
      <c r="A57" s="9"/>
      <c r="B57" s="42"/>
      <c r="E57" s="14"/>
      <c r="F57" s="15"/>
    </row>
    <row r="58" spans="1:6" s="10" customFormat="1" ht="10.5" x14ac:dyDescent="0.25">
      <c r="A58" s="9"/>
      <c r="B58" s="42"/>
      <c r="E58" s="14"/>
      <c r="F58" s="15"/>
    </row>
    <row r="59" spans="1:6" s="10" customFormat="1" ht="10.5" x14ac:dyDescent="0.25">
      <c r="A59" s="9"/>
      <c r="B59" s="42"/>
      <c r="E59" s="14"/>
      <c r="F59" s="15"/>
    </row>
    <row r="60" spans="1:6" s="10" customFormat="1" ht="10.5" x14ac:dyDescent="0.25">
      <c r="A60" s="9"/>
      <c r="B60" s="42"/>
      <c r="E60" s="14"/>
      <c r="F60" s="15"/>
    </row>
    <row r="61" spans="1:6" s="10" customFormat="1" ht="10.5" x14ac:dyDescent="0.25">
      <c r="A61" s="9"/>
      <c r="B61" s="42"/>
      <c r="E61" s="14"/>
      <c r="F61" s="15"/>
    </row>
  </sheetData>
  <sheetProtection algorithmName="SHA-512" hashValue="pR/TApoYbzsYDF/FJC11ls9agkfQ+yTfSTIFkGE9NTkBwUJE9tGBapTk0ysiQ1WL14HSjCJr23ljfs0dYyQMSg==" saltValue="GhFZGim3SAkG5ctdnoiZYQ==" spinCount="100000" sheet="1" objects="1" scenarios="1"/>
  <mergeCells count="2">
    <mergeCell ref="B42:D43"/>
    <mergeCell ref="E42:F43"/>
  </mergeCells>
  <phoneticPr fontId="5" type="noConversion"/>
  <pageMargins left="0.70866141732283472" right="0.70866141732283472" top="0.74803149606299213" bottom="0.74803149606299213" header="0.31496062992125984" footer="0.31496062992125984"/>
  <pageSetup paperSize="9" scale="65" fitToHeight="0" orientation="portrait" r:id="rId1"/>
  <customProperties>
    <customPr name="EpmWorksheetKeyString_GUID" r:id="rId2"/>
  </customProperties>
  <ignoredErrors>
    <ignoredError sqref="F4" formula="1"/>
  </ignoredError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IX-C Listado de Repuestos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Torrego</dc:creator>
  <cp:lastModifiedBy>Beatriz Sánchez</cp:lastModifiedBy>
  <cp:lastPrinted>2021-03-23T09:45:24Z</cp:lastPrinted>
  <dcterms:created xsi:type="dcterms:W3CDTF">2018-08-07T08:33:12Z</dcterms:created>
  <dcterms:modified xsi:type="dcterms:W3CDTF">2021-05-27T10:12:27Z</dcterms:modified>
</cp:coreProperties>
</file>