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46 Módulos conciertos llave en mano\3.Pliego y calendario\Versión definitiva\"/>
    </mc:Choice>
  </mc:AlternateContent>
  <xr:revisionPtr revIDLastSave="0" documentId="13_ncr:1_{9373BC2A-0CC8-4F9E-84B4-021046B35214}" xr6:coauthVersionLast="47" xr6:coauthVersionMax="47" xr10:uidLastSave="{00000000-0000-0000-0000-000000000000}"/>
  <workbookProtection workbookAlgorithmName="SHA-512" workbookHashValue="2sz3dkpBB/7o3+yV/mtNyQ58xFwfxEE8JOZJGKNcdnkHxBOOdve2tZUZUxuWPi+Qg7vdZ9K8lUj8hBoEi+vS9g==" workbookSaltValue="QjshoPR2At2ltFVIZcBKCg==" workbookSpinCount="100000" lockStructure="1"/>
  <bookViews>
    <workbookView xWindow="-110" yWindow="-110" windowWidth="19420" windowHeight="10420" xr2:uid="{001A5121-B6B0-4E01-9870-5E5CD1589DCD}"/>
  </bookViews>
  <sheets>
    <sheet name="21_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6" i="1" l="1"/>
  <c r="H57" i="1"/>
  <c r="F57" i="1"/>
  <c r="H56" i="1"/>
  <c r="F56" i="1"/>
  <c r="H55" i="1"/>
  <c r="F55" i="1"/>
  <c r="H48" i="1"/>
  <c r="F48" i="1"/>
  <c r="H47" i="1"/>
  <c r="F47" i="1"/>
  <c r="H46" i="1"/>
  <c r="F46" i="1"/>
  <c r="H39" i="1"/>
  <c r="F39" i="1"/>
  <c r="H38" i="1"/>
  <c r="F38" i="1"/>
  <c r="H37" i="1"/>
  <c r="F37" i="1"/>
  <c r="H30" i="1"/>
  <c r="F30" i="1"/>
  <c r="H29" i="1"/>
  <c r="F29" i="1"/>
  <c r="F32" i="1" s="1"/>
  <c r="H28" i="1"/>
  <c r="F28" i="1"/>
  <c r="H21" i="1"/>
  <c r="F21" i="1"/>
  <c r="H20" i="1"/>
  <c r="F20" i="1"/>
  <c r="H19" i="1"/>
  <c r="F19" i="1"/>
  <c r="H12" i="1"/>
  <c r="F12" i="1"/>
  <c r="H11" i="1"/>
  <c r="F11" i="1"/>
  <c r="H10" i="1"/>
  <c r="F10" i="1"/>
  <c r="H33" i="1" l="1"/>
  <c r="H24" i="1"/>
  <c r="H60" i="1"/>
  <c r="F23" i="1"/>
  <c r="F59" i="1"/>
  <c r="H51" i="1"/>
  <c r="F14" i="1"/>
  <c r="C64" i="1" s="1"/>
  <c r="F50" i="1"/>
  <c r="H42" i="1"/>
  <c r="H15" i="1"/>
  <c r="F41" i="1"/>
  <c r="C68" i="1" l="1"/>
</calcChain>
</file>

<file path=xl/sharedStrings.xml><?xml version="1.0" encoding="utf-8"?>
<sst xmlns="http://schemas.openxmlformats.org/spreadsheetml/2006/main" count="83" uniqueCount="37">
  <si>
    <t>MODULOS PREFABRICADOS</t>
  </si>
  <si>
    <r>
      <t xml:space="preserve">UBICACIÓN: </t>
    </r>
    <r>
      <rPr>
        <sz val="10"/>
        <color rgb="FF000000"/>
        <rFont val="Barlow"/>
      </rPr>
      <t>IFEMA MADRID</t>
    </r>
  </si>
  <si>
    <t>Aforo hasta 15000 personas</t>
  </si>
  <si>
    <t>UDS
(a)</t>
  </si>
  <si>
    <r>
      <rPr>
        <b/>
        <sz val="10"/>
        <color theme="4"/>
        <rFont val="Barlow"/>
      </rPr>
      <t xml:space="preserve">Nº días uso anual </t>
    </r>
    <r>
      <rPr>
        <sz val="10"/>
        <color theme="4"/>
        <rFont val="Barlow"/>
      </rPr>
      <t xml:space="preserve">
(1 día de uso del mismo montaje)
</t>
    </r>
    <r>
      <rPr>
        <b/>
        <sz val="10"/>
        <color theme="4"/>
        <rFont val="Barlow"/>
      </rPr>
      <t>(b)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</si>
  <si>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(1 día de uso del mismo montaje)
</t>
    </r>
  </si>
  <si>
    <r>
      <rPr>
        <b/>
        <sz val="10"/>
        <color theme="4"/>
        <rFont val="Barlow"/>
      </rPr>
      <t>Subtotal anual máximo</t>
    </r>
    <r>
      <rPr>
        <sz val="10"/>
        <color theme="4"/>
        <rFont val="Barlow"/>
      </rPr>
      <t xml:space="preserve"> 
(1 día de uso del mismo montaje)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</si>
  <si>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(1 día de uso del mismo montaje)
</t>
    </r>
    <r>
      <rPr>
        <b/>
        <sz val="10"/>
        <color theme="4"/>
        <rFont val="Barlow"/>
      </rPr>
      <t>(c)</t>
    </r>
  </si>
  <si>
    <r>
      <rPr>
        <b/>
        <sz val="10"/>
        <color theme="4"/>
        <rFont val="Barlow"/>
      </rPr>
      <t>SUBTOTAL ANUAL OFERTADO</t>
    </r>
    <r>
      <rPr>
        <sz val="10"/>
        <color theme="4"/>
        <rFont val="Barlow"/>
      </rPr>
      <t xml:space="preserve">
(1 día de uso del mismo montaje)
</t>
    </r>
    <r>
      <rPr>
        <b/>
        <sz val="10"/>
        <color theme="4"/>
        <rFont val="Barlow"/>
      </rPr>
      <t>(a x b x c)</t>
    </r>
  </si>
  <si>
    <t>Total anual máximo estimado</t>
  </si>
  <si>
    <t>Total anual ofertado</t>
  </si>
  <si>
    <r>
      <rPr>
        <b/>
        <sz val="10"/>
        <color theme="4"/>
        <rFont val="Barlow"/>
      </rPr>
      <t xml:space="preserve">Nº días uso anual </t>
    </r>
    <r>
      <rPr>
        <sz val="10"/>
        <color theme="4"/>
        <rFont val="Barlow"/>
      </rPr>
      <t xml:space="preserve">
(2 días de uso del mismo montaje)
</t>
    </r>
    <r>
      <rPr>
        <b/>
        <sz val="10"/>
        <color theme="4"/>
        <rFont val="Barlow"/>
      </rPr>
      <t>(b)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</si>
  <si>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(2 días de uso del mismo montaje)</t>
    </r>
  </si>
  <si>
    <r>
      <rPr>
        <b/>
        <sz val="10"/>
        <color theme="4"/>
        <rFont val="Barlow"/>
      </rPr>
      <t>Subtotal anual máximo</t>
    </r>
    <r>
      <rPr>
        <sz val="10"/>
        <color theme="4"/>
        <rFont val="Barlow"/>
      </rPr>
      <t xml:space="preserve"> 
(2 días de uso del mismo montaje)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</si>
  <si>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(2 días de uso del mismo montaje)
</t>
    </r>
    <r>
      <rPr>
        <b/>
        <sz val="10"/>
        <color theme="4"/>
        <rFont val="Barlow"/>
      </rPr>
      <t>(c)</t>
    </r>
  </si>
  <si>
    <r>
      <rPr>
        <b/>
        <sz val="10"/>
        <color theme="4"/>
        <rFont val="Barlow"/>
      </rPr>
      <t>SUBTOTAL ANUAL OFERTADO</t>
    </r>
    <r>
      <rPr>
        <sz val="10"/>
        <color theme="4"/>
        <rFont val="Barlow"/>
      </rPr>
      <t xml:space="preserve">
(2 días de uso del mismo montaje)
</t>
    </r>
    <r>
      <rPr>
        <b/>
        <sz val="10"/>
        <color theme="4"/>
        <rFont val="Barlow"/>
      </rPr>
      <t>(a x b x c)</t>
    </r>
  </si>
  <si>
    <r>
      <rPr>
        <b/>
        <sz val="10"/>
        <color theme="4"/>
        <rFont val="Barlow"/>
      </rPr>
      <t xml:space="preserve">Nº días uso anual </t>
    </r>
    <r>
      <rPr>
        <sz val="10"/>
        <color theme="4"/>
        <rFont val="Barlow"/>
      </rPr>
      <t xml:space="preserve">
(3 o más días de uso del mismo montaje)
</t>
    </r>
    <r>
      <rPr>
        <b/>
        <sz val="10"/>
        <color theme="4"/>
        <rFont val="Barlow"/>
      </rPr>
      <t>(b)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</si>
  <si>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(3 o más días de uso del mismo montaje)</t>
    </r>
  </si>
  <si>
    <r>
      <rPr>
        <b/>
        <sz val="10"/>
        <color theme="4"/>
        <rFont val="Barlow"/>
      </rPr>
      <t>Subtotal anual máximo</t>
    </r>
    <r>
      <rPr>
        <sz val="10"/>
        <color theme="4"/>
        <rFont val="Barlow"/>
      </rPr>
      <t xml:space="preserve"> 
(3 o más días de uso del mismo montaje)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</si>
  <si>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(3 o más días de uso del mismo montaje)
</t>
    </r>
    <r>
      <rPr>
        <b/>
        <sz val="10"/>
        <color theme="4"/>
        <rFont val="Barlow"/>
      </rPr>
      <t>(c)</t>
    </r>
  </si>
  <si>
    <r>
      <rPr>
        <b/>
        <sz val="10"/>
        <color theme="4"/>
        <rFont val="Barlow"/>
      </rPr>
      <t>SUBTOTAL ANUAL OFERTADO</t>
    </r>
    <r>
      <rPr>
        <sz val="10"/>
        <color theme="4"/>
        <rFont val="Barlow"/>
      </rPr>
      <t xml:space="preserve">
(3 o más días de uso del mismo montaje)
</t>
    </r>
    <r>
      <rPr>
        <b/>
        <sz val="10"/>
        <color theme="4"/>
        <rFont val="Barlow"/>
      </rPr>
      <t>(a x b x c)</t>
    </r>
  </si>
  <si>
    <t>Aforo de 15000 a 30000 personas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</si>
  <si>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 
(1 día de uso del mismo montaje)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</si>
  <si>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 
(2 días de uso del mismo montaje)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</si>
  <si>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 
(3 o más días de uso del mismo montaje)</t>
    </r>
  </si>
  <si>
    <t>PRESUPUESTO MÁXIMO DE LICITACIÓN</t>
  </si>
  <si>
    <t>TOTAL OFERTADO (*)</t>
  </si>
  <si>
    <t xml:space="preserve"> En ..........................., a ........ de .............................. de 20...</t>
  </si>
  <si>
    <t xml:space="preserve">           </t>
  </si>
  <si>
    <t xml:space="preserve"> Fdo.: ..........................................................</t>
  </si>
  <si>
    <t>(Firma y sello de la empresa)</t>
  </si>
  <si>
    <t>DÍAS DE USO ANUALES ESTIMADOS</t>
  </si>
  <si>
    <t>(*) Esta cifra será la que deberá reflejarse en el Anexo IX-A MODELO DE OFERTA ECONÓMICA al Pliego de Clausulas Administrativas Particulares</t>
  </si>
  <si>
    <r>
      <rPr>
        <u/>
        <sz val="10"/>
        <color theme="1"/>
        <rFont val="Barlow"/>
      </rPr>
      <t>NOTA</t>
    </r>
    <r>
      <rPr>
        <sz val="10"/>
        <color theme="1"/>
        <rFont val="Barlow"/>
      </rPr>
      <t>:
- Se deberán cumplimentar únicamente las celdas sombreadas en gris. 
- Todos los precios incluirán la parte proporcional de limpieza  (incial y final), mantenimiento, personal y transporte.</t>
    </r>
  </si>
  <si>
    <t>Modulo 4,80mts x 2,40mts (+/- 10 cm)</t>
  </si>
  <si>
    <t>Modulo 6,00mts x 2,40mts  (+/- 10 cm)</t>
  </si>
  <si>
    <t>Modulo de 7,20mts x 2,40 mts (+/- 10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</si>
</sst>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2"/>
      <color theme="1"/>
      <name val="Calibri"/>
      <family val="2"/>
      <scheme val="minor"/>
    </font>
    <font>
      <b/>
      <sz val="10"/>
      <name val="Barlow"/>
    </font>
    <font>
      <sz val="10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sz val="10"/>
      <color rgb="FFFF0000"/>
      <name val="Barlow"/>
    </font>
    <font>
      <b/>
      <u/>
      <sz val="10"/>
      <color rgb="FFFF0000"/>
      <name val="Barlow"/>
    </font>
    <font>
      <b/>
      <u/>
      <sz val="10"/>
      <name val="Barlow"/>
    </font>
    <font>
      <b/>
      <sz val="10"/>
      <color theme="1"/>
      <name val="Barlow"/>
    </font>
    <font>
      <b/>
      <sz val="10"/>
      <color theme="0"/>
      <name val="Barlow"/>
    </font>
    <font>
      <i/>
      <sz val="10"/>
      <name val="Barlow"/>
    </font>
    <font>
      <sz val="10"/>
      <color rgb="FF04183B"/>
      <name val="Barlow"/>
    </font>
    <font>
      <i/>
      <sz val="10"/>
      <color rgb="FF000000"/>
      <name val="Barlow"/>
    </font>
    <font>
      <u/>
      <sz val="10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/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/>
    </xf>
    <xf numFmtId="164" fontId="2" fillId="4" borderId="12" xfId="0" applyNumberFormat="1" applyFont="1" applyFill="1" applyBorder="1" applyAlignment="1">
      <alignment horizontal="center"/>
    </xf>
    <xf numFmtId="3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0" borderId="13" xfId="0" applyFont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/>
    </xf>
    <xf numFmtId="164" fontId="4" fillId="2" borderId="15" xfId="0" applyNumberFormat="1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/>
    </xf>
    <xf numFmtId="164" fontId="2" fillId="4" borderId="10" xfId="0" applyNumberFormat="1" applyFont="1" applyFill="1" applyBorder="1" applyAlignment="1">
      <alignment horizontal="center"/>
    </xf>
    <xf numFmtId="0" fontId="7" fillId="0" borderId="18" xfId="0" applyFont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2" fontId="2" fillId="2" borderId="18" xfId="0" applyNumberFormat="1" applyFont="1" applyFill="1" applyBorder="1" applyAlignment="1">
      <alignment horizontal="center"/>
    </xf>
    <xf numFmtId="164" fontId="4" fillId="2" borderId="20" xfId="0" applyNumberFormat="1" applyFont="1" applyFill="1" applyBorder="1" applyAlignment="1">
      <alignment horizontal="center" vertical="center"/>
    </xf>
    <xf numFmtId="164" fontId="2" fillId="2" borderId="21" xfId="0" applyNumberFormat="1" applyFont="1" applyFill="1" applyBorder="1" applyAlignment="1">
      <alignment horizontal="center"/>
    </xf>
    <xf numFmtId="164" fontId="2" fillId="4" borderId="23" xfId="0" applyNumberFormat="1" applyFont="1" applyFill="1" applyBorder="1" applyAlignment="1">
      <alignment horizontal="center"/>
    </xf>
    <xf numFmtId="0" fontId="8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0" fontId="9" fillId="0" borderId="0" xfId="0" applyFont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7" fillId="0" borderId="0" xfId="0" applyNumberFormat="1" applyFont="1"/>
    <xf numFmtId="0" fontId="7" fillId="0" borderId="0" xfId="0" applyFont="1"/>
    <xf numFmtId="164" fontId="10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center"/>
    </xf>
    <xf numFmtId="164" fontId="2" fillId="2" borderId="25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/>
    </xf>
    <xf numFmtId="164" fontId="2" fillId="2" borderId="15" xfId="0" applyNumberFormat="1" applyFont="1" applyFill="1" applyBorder="1" applyAlignment="1">
      <alignment horizontal="center"/>
    </xf>
    <xf numFmtId="164" fontId="2" fillId="2" borderId="26" xfId="0" applyNumberFormat="1" applyFont="1" applyFill="1" applyBorder="1" applyAlignment="1">
      <alignment horizontal="center"/>
    </xf>
    <xf numFmtId="164" fontId="2" fillId="4" borderId="16" xfId="0" applyNumberFormat="1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 vertical="center"/>
    </xf>
    <xf numFmtId="3" fontId="2" fillId="2" borderId="18" xfId="0" applyNumberFormat="1" applyFont="1" applyFill="1" applyBorder="1" applyAlignment="1">
      <alignment horizontal="center"/>
    </xf>
    <xf numFmtId="164" fontId="2" fillId="2" borderId="20" xfId="0" applyNumberFormat="1" applyFont="1" applyFill="1" applyBorder="1" applyAlignment="1">
      <alignment horizontal="center"/>
    </xf>
    <xf numFmtId="164" fontId="2" fillId="2" borderId="27" xfId="0" applyNumberFormat="1" applyFont="1" applyFill="1" applyBorder="1" applyAlignment="1">
      <alignment horizontal="center"/>
    </xf>
    <xf numFmtId="164" fontId="2" fillId="4" borderId="21" xfId="0" applyNumberFormat="1" applyFont="1" applyFill="1" applyBorder="1" applyAlignment="1">
      <alignment horizontal="center"/>
    </xf>
    <xf numFmtId="164" fontId="11" fillId="0" borderId="24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3" fontId="2" fillId="2" borderId="8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4" xfId="0" applyNumberFormat="1" applyFont="1" applyFill="1" applyBorder="1" applyAlignment="1">
      <alignment horizontal="center"/>
    </xf>
    <xf numFmtId="164" fontId="2" fillId="2" borderId="19" xfId="0" applyNumberFormat="1" applyFont="1" applyFill="1" applyBorder="1" applyAlignment="1">
      <alignment horizontal="center"/>
    </xf>
    <xf numFmtId="0" fontId="1" fillId="0" borderId="31" xfId="0" applyFont="1" applyBorder="1"/>
    <xf numFmtId="164" fontId="11" fillId="0" borderId="31" xfId="0" applyNumberFormat="1" applyFont="1" applyBorder="1"/>
    <xf numFmtId="0" fontId="12" fillId="5" borderId="31" xfId="0" applyFont="1" applyFill="1" applyBorder="1"/>
    <xf numFmtId="2" fontId="12" fillId="5" borderId="31" xfId="0" applyNumberFormat="1" applyFont="1" applyFill="1" applyBorder="1"/>
    <xf numFmtId="0" fontId="13" fillId="0" borderId="0" xfId="0" applyFont="1"/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right" vertical="center"/>
    </xf>
    <xf numFmtId="164" fontId="2" fillId="3" borderId="28" xfId="0" applyNumberFormat="1" applyFont="1" applyFill="1" applyBorder="1" applyAlignment="1" applyProtection="1">
      <alignment horizontal="center"/>
      <protection locked="0"/>
    </xf>
    <xf numFmtId="164" fontId="2" fillId="3" borderId="17" xfId="0" applyNumberFormat="1" applyFont="1" applyFill="1" applyBorder="1" applyAlignment="1" applyProtection="1">
      <alignment horizontal="center"/>
      <protection locked="0"/>
    </xf>
    <xf numFmtId="164" fontId="2" fillId="3" borderId="22" xfId="0" applyNumberFormat="1" applyFont="1" applyFill="1" applyBorder="1" applyAlignment="1" applyProtection="1">
      <alignment horizontal="center"/>
      <protection locked="0"/>
    </xf>
    <xf numFmtId="164" fontId="2" fillId="3" borderId="29" xfId="0" applyNumberFormat="1" applyFont="1" applyFill="1" applyBorder="1" applyAlignment="1" applyProtection="1">
      <alignment horizontal="center"/>
      <protection locked="0"/>
    </xf>
    <xf numFmtId="164" fontId="2" fillId="3" borderId="30" xfId="0" applyNumberFormat="1" applyFont="1" applyFill="1" applyBorder="1" applyAlignment="1" applyProtection="1">
      <alignment horizontal="center"/>
      <protection locked="0"/>
    </xf>
    <xf numFmtId="164" fontId="2" fillId="3" borderId="31" xfId="0" applyNumberFormat="1" applyFont="1" applyFill="1" applyBorder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3" borderId="13" xfId="0" applyNumberFormat="1" applyFont="1" applyFill="1" applyBorder="1" applyAlignment="1" applyProtection="1">
      <alignment horizontal="center"/>
      <protection locked="0"/>
    </xf>
    <xf numFmtId="164" fontId="2" fillId="3" borderId="18" xfId="0" applyNumberFormat="1" applyFont="1" applyFill="1" applyBorder="1" applyAlignment="1" applyProtection="1">
      <alignment horizontal="center"/>
      <protection locked="0"/>
    </xf>
    <xf numFmtId="164" fontId="2" fillId="3" borderId="11" xfId="0" applyNumberFormat="1" applyFont="1" applyFill="1" applyBorder="1" applyAlignment="1" applyProtection="1">
      <alignment horizontal="center"/>
      <protection locked="0"/>
    </xf>
    <xf numFmtId="0" fontId="15" fillId="0" borderId="0" xfId="0" applyFont="1" applyAlignment="1">
      <alignment vertical="center"/>
    </xf>
    <xf numFmtId="0" fontId="2" fillId="0" borderId="32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vertical="center"/>
    </xf>
    <xf numFmtId="164" fontId="2" fillId="2" borderId="12" xfId="0" applyNumberFormat="1" applyFont="1" applyFill="1" applyBorder="1" applyAlignment="1">
      <alignment horizontal="center"/>
    </xf>
    <xf numFmtId="164" fontId="2" fillId="2" borderId="2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20039-AA60-4AE4-881E-AE7AAD671862}">
  <sheetPr>
    <pageSetUpPr fitToPage="1"/>
  </sheetPr>
  <dimension ref="B3:S76"/>
  <sheetViews>
    <sheetView tabSelected="1" zoomScale="70" zoomScaleNormal="70" workbookViewId="0">
      <selection activeCell="G19" sqref="G19:G21"/>
    </sheetView>
  </sheetViews>
  <sheetFormatPr baseColWidth="10" defaultColWidth="10.83203125" defaultRowHeight="13" x14ac:dyDescent="0.3"/>
  <cols>
    <col min="1" max="1" width="10.83203125" style="2"/>
    <col min="2" max="2" width="48.83203125" style="2" customWidth="1"/>
    <col min="3" max="3" width="11.25" style="2" bestFit="1" customWidth="1"/>
    <col min="4" max="4" width="23.25" style="2" customWidth="1"/>
    <col min="5" max="5" width="22.9140625" style="2" bestFit="1" customWidth="1"/>
    <col min="6" max="6" width="22.58203125" style="2" customWidth="1"/>
    <col min="7" max="8" width="22.08203125" style="2" customWidth="1"/>
    <col min="9" max="9" width="18.5" style="2" bestFit="1" customWidth="1"/>
    <col min="10" max="10" width="13.1640625" style="2" bestFit="1" customWidth="1"/>
    <col min="11" max="11" width="23.08203125" style="2" customWidth="1"/>
    <col min="12" max="12" width="22.58203125" style="2" bestFit="1" customWidth="1"/>
    <col min="13" max="13" width="22.08203125" style="2" bestFit="1" customWidth="1"/>
    <col min="14" max="14" width="15.1640625" style="2" customWidth="1"/>
    <col min="15" max="16" width="10.83203125" style="2"/>
    <col min="17" max="17" width="22.58203125" style="2" bestFit="1" customWidth="1"/>
    <col min="18" max="18" width="22.08203125" style="2" bestFit="1" customWidth="1"/>
    <col min="19" max="19" width="16" style="2" customWidth="1"/>
    <col min="20" max="16384" width="10.83203125" style="2"/>
  </cols>
  <sheetData>
    <row r="3" spans="2:19" ht="13.5" thickBot="1" x14ac:dyDescent="0.35">
      <c r="I3" s="92"/>
    </row>
    <row r="4" spans="2:19" ht="15" customHeight="1" x14ac:dyDescent="0.3">
      <c r="B4" s="1" t="s">
        <v>0</v>
      </c>
      <c r="C4" s="83" t="s">
        <v>33</v>
      </c>
      <c r="D4" s="84"/>
      <c r="E4" s="84"/>
      <c r="F4" s="84"/>
      <c r="G4" s="84"/>
      <c r="H4" s="85"/>
      <c r="I4" s="93"/>
    </row>
    <row r="5" spans="2:19" ht="15" x14ac:dyDescent="0.3">
      <c r="B5" s="3" t="s">
        <v>1</v>
      </c>
      <c r="C5" s="86"/>
      <c r="D5" s="91"/>
      <c r="E5" s="91"/>
      <c r="F5" s="91"/>
      <c r="G5" s="91"/>
      <c r="H5" s="87"/>
      <c r="I5" s="93"/>
    </row>
    <row r="6" spans="2:19" ht="15" x14ac:dyDescent="0.3">
      <c r="B6" s="3"/>
      <c r="C6" s="86"/>
      <c r="D6" s="91"/>
      <c r="E6" s="91"/>
      <c r="F6" s="91"/>
      <c r="G6" s="91"/>
      <c r="H6" s="87"/>
      <c r="I6" s="93"/>
    </row>
    <row r="7" spans="2:19" ht="15.5" thickBot="1" x14ac:dyDescent="0.35">
      <c r="B7" s="82"/>
      <c r="C7" s="88"/>
      <c r="D7" s="89"/>
      <c r="E7" s="89"/>
      <c r="F7" s="89"/>
      <c r="G7" s="89"/>
      <c r="H7" s="90"/>
      <c r="I7" s="93"/>
    </row>
    <row r="8" spans="2:19" ht="13.5" thickBot="1" x14ac:dyDescent="0.35">
      <c r="I8" s="92"/>
    </row>
    <row r="9" spans="2:19" ht="71.5" thickBot="1" x14ac:dyDescent="0.35">
      <c r="B9" s="5" t="s">
        <v>2</v>
      </c>
      <c r="C9" s="6" t="s">
        <v>3</v>
      </c>
      <c r="D9" s="7" t="s">
        <v>4</v>
      </c>
      <c r="E9" s="8" t="s">
        <v>5</v>
      </c>
      <c r="F9" s="9" t="s">
        <v>6</v>
      </c>
      <c r="G9" s="7" t="s">
        <v>7</v>
      </c>
      <c r="H9" s="9" t="s">
        <v>8</v>
      </c>
      <c r="I9" s="92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2:19" x14ac:dyDescent="0.3">
      <c r="B10" s="12" t="s">
        <v>34</v>
      </c>
      <c r="C10" s="13">
        <v>1</v>
      </c>
      <c r="D10" s="14">
        <v>7</v>
      </c>
      <c r="E10" s="15">
        <v>140</v>
      </c>
      <c r="F10" s="16">
        <f>C10*D10*E10</f>
        <v>980</v>
      </c>
      <c r="G10" s="81"/>
      <c r="H10" s="17">
        <f>C10*D10*G10</f>
        <v>0</v>
      </c>
      <c r="J10" s="18"/>
      <c r="K10" s="19"/>
      <c r="L10" s="19"/>
      <c r="M10" s="19"/>
      <c r="N10" s="19"/>
      <c r="O10" s="18"/>
      <c r="P10" s="19"/>
      <c r="Q10" s="19"/>
      <c r="R10" s="19"/>
    </row>
    <row r="11" spans="2:19" x14ac:dyDescent="0.3">
      <c r="B11" s="20" t="s">
        <v>35</v>
      </c>
      <c r="C11" s="21">
        <v>14</v>
      </c>
      <c r="D11" s="22">
        <v>7</v>
      </c>
      <c r="E11" s="23">
        <v>170</v>
      </c>
      <c r="F11" s="24">
        <f>C11*D11*E11</f>
        <v>16660</v>
      </c>
      <c r="G11" s="73"/>
      <c r="H11" s="25">
        <f t="shared" ref="H11:H12" si="0">C11*D11*G11</f>
        <v>0</v>
      </c>
      <c r="J11" s="18"/>
      <c r="K11" s="19"/>
      <c r="L11" s="19"/>
      <c r="M11" s="19"/>
      <c r="N11" s="19"/>
      <c r="O11" s="18"/>
      <c r="P11" s="19"/>
      <c r="Q11" s="19"/>
      <c r="R11" s="19"/>
    </row>
    <row r="12" spans="2:19" ht="13.5" thickBot="1" x14ac:dyDescent="0.35">
      <c r="B12" s="26" t="s">
        <v>36</v>
      </c>
      <c r="C12" s="27">
        <v>1</v>
      </c>
      <c r="D12" s="28">
        <v>7</v>
      </c>
      <c r="E12" s="29">
        <v>190</v>
      </c>
      <c r="F12" s="30">
        <f>C12*D12*E12</f>
        <v>1330</v>
      </c>
      <c r="G12" s="74"/>
      <c r="H12" s="31">
        <f t="shared" si="0"/>
        <v>0</v>
      </c>
      <c r="J12" s="18"/>
      <c r="K12" s="19"/>
      <c r="L12" s="19"/>
      <c r="M12" s="19"/>
      <c r="N12" s="19"/>
      <c r="O12" s="18"/>
      <c r="P12" s="19"/>
      <c r="Q12" s="19"/>
      <c r="R12" s="19"/>
    </row>
    <row r="13" spans="2:19" ht="15" x14ac:dyDescent="0.4">
      <c r="B13" s="32"/>
      <c r="C13" s="33"/>
      <c r="G13" s="34"/>
      <c r="H13" s="34"/>
      <c r="K13" s="4"/>
      <c r="L13" s="4"/>
    </row>
    <row r="14" spans="2:19" ht="15.5" thickBot="1" x14ac:dyDescent="0.45">
      <c r="C14" s="35"/>
      <c r="E14" s="36" t="s">
        <v>9</v>
      </c>
      <c r="F14" s="36">
        <f>SUM(F10:F12)</f>
        <v>18970</v>
      </c>
      <c r="G14" s="37"/>
      <c r="H14" s="37"/>
      <c r="J14" s="38"/>
      <c r="K14" s="38"/>
      <c r="L14" s="39"/>
      <c r="M14" s="40"/>
      <c r="N14" s="40"/>
      <c r="O14" s="38"/>
      <c r="P14" s="38"/>
      <c r="Q14" s="39"/>
      <c r="R14" s="40"/>
      <c r="S14" s="38"/>
    </row>
    <row r="15" spans="2:19" ht="16" thickTop="1" thickBot="1" x14ac:dyDescent="0.45">
      <c r="C15" s="35"/>
      <c r="D15" s="19"/>
      <c r="E15" s="40"/>
      <c r="F15" s="40"/>
      <c r="G15" s="36" t="s">
        <v>10</v>
      </c>
      <c r="H15" s="36">
        <f>SUM(H10:H12)</f>
        <v>0</v>
      </c>
      <c r="J15" s="40"/>
      <c r="K15" s="40"/>
      <c r="L15" s="40"/>
      <c r="M15" s="39"/>
      <c r="N15" s="41"/>
      <c r="O15" s="40"/>
      <c r="P15" s="40"/>
      <c r="Q15" s="40"/>
      <c r="R15" s="39"/>
      <c r="S15" s="41"/>
    </row>
    <row r="16" spans="2:19" ht="13.5" thickTop="1" x14ac:dyDescent="0.3"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</row>
    <row r="17" spans="2:19" ht="13.5" thickBot="1" x14ac:dyDescent="0.35"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</row>
    <row r="18" spans="2:19" ht="70" customHeight="1" thickBot="1" x14ac:dyDescent="0.35">
      <c r="B18" s="5" t="s">
        <v>2</v>
      </c>
      <c r="C18" s="6" t="s">
        <v>3</v>
      </c>
      <c r="D18" s="7" t="s">
        <v>11</v>
      </c>
      <c r="E18" s="8" t="s">
        <v>12</v>
      </c>
      <c r="F18" s="42" t="s">
        <v>13</v>
      </c>
      <c r="G18" s="7" t="s">
        <v>14</v>
      </c>
      <c r="H18" s="9" t="s">
        <v>15</v>
      </c>
      <c r="J18" s="38"/>
      <c r="K18" s="38"/>
      <c r="L18" s="38"/>
      <c r="M18" s="38"/>
      <c r="N18" s="38"/>
      <c r="O18" s="38"/>
      <c r="P18" s="38"/>
      <c r="Q18" s="38"/>
      <c r="R18" s="38"/>
      <c r="S18" s="38"/>
    </row>
    <row r="19" spans="2:19" x14ac:dyDescent="0.3">
      <c r="B19" s="12" t="s">
        <v>34</v>
      </c>
      <c r="C19" s="43">
        <v>1</v>
      </c>
      <c r="D19" s="44">
        <v>4</v>
      </c>
      <c r="E19" s="45">
        <v>112</v>
      </c>
      <c r="F19" s="46">
        <f>C19*D19*E19</f>
        <v>448</v>
      </c>
      <c r="G19" s="78"/>
      <c r="H19" s="25">
        <f>C19*D19*G19</f>
        <v>0</v>
      </c>
      <c r="J19" s="38"/>
      <c r="K19" s="38"/>
      <c r="L19" s="38"/>
      <c r="M19" s="38"/>
      <c r="N19" s="38"/>
      <c r="O19" s="38"/>
      <c r="P19" s="38"/>
      <c r="Q19" s="38"/>
      <c r="R19" s="38"/>
      <c r="S19" s="38"/>
    </row>
    <row r="20" spans="2:19" x14ac:dyDescent="0.3">
      <c r="B20" s="20" t="s">
        <v>35</v>
      </c>
      <c r="C20" s="47">
        <v>14</v>
      </c>
      <c r="D20" s="48">
        <v>4</v>
      </c>
      <c r="E20" s="49">
        <v>136</v>
      </c>
      <c r="F20" s="50">
        <f t="shared" ref="F20:F21" si="1">C20*D20*E20</f>
        <v>7616</v>
      </c>
      <c r="G20" s="79"/>
      <c r="H20" s="51">
        <f t="shared" ref="H20:H21" si="2">C20*D20*G20</f>
        <v>0</v>
      </c>
      <c r="J20" s="38"/>
      <c r="K20" s="38"/>
      <c r="L20" s="38"/>
      <c r="M20" s="38"/>
      <c r="N20" s="38"/>
      <c r="O20" s="38"/>
      <c r="P20" s="38"/>
      <c r="Q20" s="38"/>
      <c r="R20" s="38"/>
      <c r="S20" s="38"/>
    </row>
    <row r="21" spans="2:19" ht="13.5" thickBot="1" x14ac:dyDescent="0.35">
      <c r="B21" s="26" t="s">
        <v>36</v>
      </c>
      <c r="C21" s="52">
        <v>1</v>
      </c>
      <c r="D21" s="53">
        <v>4</v>
      </c>
      <c r="E21" s="54">
        <v>152</v>
      </c>
      <c r="F21" s="55">
        <f t="shared" si="1"/>
        <v>608</v>
      </c>
      <c r="G21" s="80"/>
      <c r="H21" s="56">
        <f t="shared" si="2"/>
        <v>0</v>
      </c>
      <c r="J21" s="38"/>
      <c r="K21" s="38"/>
      <c r="L21" s="38"/>
      <c r="M21" s="38"/>
      <c r="N21" s="38"/>
      <c r="O21" s="38"/>
      <c r="P21" s="38"/>
      <c r="Q21" s="38"/>
      <c r="R21" s="38"/>
      <c r="S21" s="38"/>
    </row>
    <row r="22" spans="2:19" x14ac:dyDescent="0.3">
      <c r="E22" s="4"/>
      <c r="F22" s="4"/>
      <c r="J22" s="38"/>
      <c r="K22" s="38"/>
      <c r="L22" s="38"/>
      <c r="M22" s="38"/>
      <c r="N22" s="38"/>
      <c r="O22" s="38"/>
      <c r="P22" s="38"/>
      <c r="Q22" s="38"/>
      <c r="R22" s="38"/>
      <c r="S22" s="38"/>
    </row>
    <row r="23" spans="2:19" ht="15.5" thickBot="1" x14ac:dyDescent="0.45">
      <c r="D23" s="38"/>
      <c r="E23" s="36" t="s">
        <v>9</v>
      </c>
      <c r="F23" s="57">
        <f>SUM(F19:F21)</f>
        <v>8672</v>
      </c>
      <c r="G23" s="40"/>
      <c r="H23" s="40"/>
      <c r="J23" s="38"/>
      <c r="K23" s="38"/>
      <c r="L23" s="38"/>
      <c r="M23" s="38"/>
      <c r="N23" s="38"/>
      <c r="O23" s="38"/>
      <c r="P23" s="38"/>
      <c r="Q23" s="38"/>
      <c r="R23" s="38"/>
      <c r="S23" s="38"/>
    </row>
    <row r="24" spans="2:19" ht="16" thickTop="1" thickBot="1" x14ac:dyDescent="0.45">
      <c r="D24" s="40"/>
      <c r="E24" s="40"/>
      <c r="F24" s="40"/>
      <c r="G24" s="36" t="s">
        <v>10</v>
      </c>
      <c r="H24" s="36">
        <f>SUM(H19:H21)</f>
        <v>0</v>
      </c>
      <c r="J24" s="38"/>
      <c r="K24" s="38"/>
      <c r="L24" s="38"/>
      <c r="M24" s="38"/>
      <c r="N24" s="38"/>
      <c r="O24" s="38"/>
      <c r="P24" s="38"/>
      <c r="Q24" s="38"/>
      <c r="R24" s="38"/>
      <c r="S24" s="38"/>
    </row>
    <row r="25" spans="2:19" ht="13.5" thickTop="1" x14ac:dyDescent="0.3"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</row>
    <row r="26" spans="2:19" ht="13.5" thickBot="1" x14ac:dyDescent="0.35"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</row>
    <row r="27" spans="2:19" ht="71.5" thickBot="1" x14ac:dyDescent="0.35">
      <c r="B27" s="5" t="s">
        <v>2</v>
      </c>
      <c r="C27" s="6" t="s">
        <v>3</v>
      </c>
      <c r="D27" s="7" t="s">
        <v>16</v>
      </c>
      <c r="E27" s="8" t="s">
        <v>17</v>
      </c>
      <c r="F27" s="42" t="s">
        <v>18</v>
      </c>
      <c r="G27" s="7" t="s">
        <v>19</v>
      </c>
      <c r="H27" s="9" t="s">
        <v>20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</row>
    <row r="28" spans="2:19" x14ac:dyDescent="0.3">
      <c r="B28" s="12" t="s">
        <v>34</v>
      </c>
      <c r="C28" s="43">
        <v>1</v>
      </c>
      <c r="D28" s="44">
        <v>6</v>
      </c>
      <c r="E28" s="45">
        <v>93.333333333333329</v>
      </c>
      <c r="F28" s="46">
        <f>C28*D28*E28</f>
        <v>560</v>
      </c>
      <c r="G28" s="72"/>
      <c r="H28" s="58">
        <f t="shared" ref="H28:H30" si="3">C28*D28*G28</f>
        <v>0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</row>
    <row r="29" spans="2:19" x14ac:dyDescent="0.3">
      <c r="B29" s="20" t="s">
        <v>35</v>
      </c>
      <c r="C29" s="47">
        <v>14</v>
      </c>
      <c r="D29" s="48">
        <v>6</v>
      </c>
      <c r="E29" s="49">
        <v>113.33333333333333</v>
      </c>
      <c r="F29" s="50">
        <f t="shared" ref="F29:F30" si="4">C29*D29*E29</f>
        <v>9520</v>
      </c>
      <c r="G29" s="73"/>
      <c r="H29" s="59">
        <f t="shared" si="3"/>
        <v>0</v>
      </c>
      <c r="J29" s="38"/>
      <c r="K29" s="38"/>
      <c r="L29" s="38"/>
      <c r="M29" s="38"/>
      <c r="N29" s="38"/>
      <c r="O29" s="38"/>
      <c r="P29" s="38"/>
      <c r="Q29" s="38"/>
      <c r="R29" s="38"/>
      <c r="S29" s="38"/>
    </row>
    <row r="30" spans="2:19" ht="13.5" thickBot="1" x14ac:dyDescent="0.35">
      <c r="B30" s="26" t="s">
        <v>36</v>
      </c>
      <c r="C30" s="52">
        <v>1</v>
      </c>
      <c r="D30" s="53">
        <v>6</v>
      </c>
      <c r="E30" s="54">
        <v>126.66666666666667</v>
      </c>
      <c r="F30" s="55">
        <f t="shared" si="4"/>
        <v>760</v>
      </c>
      <c r="G30" s="74"/>
      <c r="H30" s="60">
        <f t="shared" si="3"/>
        <v>0</v>
      </c>
      <c r="J30" s="38"/>
      <c r="K30" s="38"/>
      <c r="L30" s="38"/>
      <c r="M30" s="38"/>
      <c r="N30" s="38"/>
      <c r="O30" s="38"/>
      <c r="P30" s="38"/>
      <c r="Q30" s="38"/>
      <c r="R30" s="38"/>
      <c r="S30" s="38"/>
    </row>
    <row r="31" spans="2:19" x14ac:dyDescent="0.3">
      <c r="J31" s="38"/>
      <c r="K31" s="38"/>
      <c r="L31" s="38"/>
      <c r="M31" s="38"/>
      <c r="N31" s="38"/>
      <c r="O31" s="38"/>
      <c r="P31" s="38"/>
      <c r="Q31" s="38"/>
      <c r="R31" s="38"/>
      <c r="S31" s="38"/>
    </row>
    <row r="32" spans="2:19" ht="15.5" thickBot="1" x14ac:dyDescent="0.45">
      <c r="D32" s="38"/>
      <c r="E32" s="36" t="s">
        <v>9</v>
      </c>
      <c r="F32" s="57">
        <f>SUM(F28:F30)</f>
        <v>10840</v>
      </c>
      <c r="G32" s="40"/>
      <c r="H32" s="38"/>
      <c r="J32" s="38"/>
      <c r="K32" s="38"/>
      <c r="L32" s="38"/>
      <c r="M32" s="38"/>
      <c r="N32" s="38"/>
      <c r="O32" s="38"/>
      <c r="P32" s="38"/>
      <c r="Q32" s="38"/>
      <c r="R32" s="38"/>
      <c r="S32" s="38"/>
    </row>
    <row r="33" spans="2:19" ht="16" thickTop="1" thickBot="1" x14ac:dyDescent="0.45">
      <c r="D33" s="40"/>
      <c r="E33" s="40"/>
      <c r="F33" s="40"/>
      <c r="G33" s="36" t="s">
        <v>10</v>
      </c>
      <c r="H33" s="36">
        <f>SUM(H28:H30)</f>
        <v>0</v>
      </c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19" ht="13.5" thickTop="1" x14ac:dyDescent="0.3"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</row>
    <row r="35" spans="2:19" ht="13.5" thickBot="1" x14ac:dyDescent="0.35"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</row>
    <row r="36" spans="2:19" ht="71" customHeight="1" thickBot="1" x14ac:dyDescent="0.35">
      <c r="B36" s="5" t="s">
        <v>21</v>
      </c>
      <c r="C36" s="6" t="s">
        <v>3</v>
      </c>
      <c r="D36" s="7" t="s">
        <v>4</v>
      </c>
      <c r="E36" s="8" t="s">
        <v>22</v>
      </c>
      <c r="F36" s="9" t="s">
        <v>6</v>
      </c>
      <c r="G36" s="10" t="s">
        <v>7</v>
      </c>
      <c r="H36" s="9" t="s">
        <v>8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2:19" x14ac:dyDescent="0.3">
      <c r="B37" s="12" t="s">
        <v>34</v>
      </c>
      <c r="C37" s="43">
        <v>1</v>
      </c>
      <c r="D37" s="14">
        <v>6</v>
      </c>
      <c r="E37" s="15">
        <v>140</v>
      </c>
      <c r="F37" s="16">
        <f>C37*D37*E37</f>
        <v>840</v>
      </c>
      <c r="G37" s="75"/>
      <c r="H37" s="25">
        <f t="shared" ref="H37:H39" si="5">C37*D37*G37</f>
        <v>0</v>
      </c>
      <c r="J37" s="18"/>
      <c r="K37" s="19"/>
      <c r="L37" s="19"/>
      <c r="M37" s="19"/>
      <c r="N37" s="19"/>
      <c r="O37" s="18"/>
      <c r="P37" s="19"/>
      <c r="Q37" s="19"/>
      <c r="R37" s="19"/>
    </row>
    <row r="38" spans="2:19" x14ac:dyDescent="0.3">
      <c r="B38" s="20" t="s">
        <v>35</v>
      </c>
      <c r="C38" s="47">
        <v>20</v>
      </c>
      <c r="D38" s="22">
        <v>6</v>
      </c>
      <c r="E38" s="23">
        <v>170</v>
      </c>
      <c r="F38" s="24">
        <f>C38*D38*E38</f>
        <v>20400</v>
      </c>
      <c r="G38" s="76"/>
      <c r="H38" s="51">
        <f t="shared" si="5"/>
        <v>0</v>
      </c>
      <c r="J38" s="18"/>
      <c r="K38" s="19"/>
      <c r="L38" s="19"/>
      <c r="M38" s="19"/>
      <c r="N38" s="19"/>
      <c r="O38" s="18"/>
      <c r="P38" s="19"/>
      <c r="Q38" s="19"/>
      <c r="R38" s="19"/>
    </row>
    <row r="39" spans="2:19" ht="13.5" thickBot="1" x14ac:dyDescent="0.35">
      <c r="B39" s="26" t="s">
        <v>36</v>
      </c>
      <c r="C39" s="52">
        <v>1</v>
      </c>
      <c r="D39" s="28">
        <v>6</v>
      </c>
      <c r="E39" s="29">
        <v>190</v>
      </c>
      <c r="F39" s="30">
        <f>C39*D39*E39</f>
        <v>1140</v>
      </c>
      <c r="G39" s="77"/>
      <c r="H39" s="56">
        <f t="shared" si="5"/>
        <v>0</v>
      </c>
      <c r="J39" s="18"/>
      <c r="K39" s="19"/>
      <c r="L39" s="19"/>
      <c r="M39" s="19"/>
      <c r="N39" s="19"/>
      <c r="O39" s="18"/>
      <c r="P39" s="19"/>
      <c r="Q39" s="19"/>
      <c r="R39" s="19"/>
    </row>
    <row r="40" spans="2:19" ht="15" x14ac:dyDescent="0.4">
      <c r="B40" s="32"/>
      <c r="C40" s="33"/>
      <c r="G40" s="34"/>
      <c r="H40" s="34"/>
      <c r="I40" s="34"/>
      <c r="K40" s="4"/>
      <c r="L40" s="4"/>
    </row>
    <row r="41" spans="2:19" ht="15.5" thickBot="1" x14ac:dyDescent="0.45">
      <c r="C41" s="35"/>
      <c r="E41" s="36" t="s">
        <v>9</v>
      </c>
      <c r="F41" s="36">
        <f>SUM(F37:F39)</f>
        <v>22380</v>
      </c>
      <c r="H41" s="37"/>
      <c r="I41" s="37"/>
      <c r="J41" s="38"/>
      <c r="K41" s="38"/>
      <c r="L41" s="39"/>
      <c r="M41" s="40"/>
      <c r="N41" s="40"/>
      <c r="O41" s="38"/>
      <c r="P41" s="38"/>
      <c r="Q41" s="39"/>
      <c r="R41" s="40"/>
      <c r="S41" s="38"/>
    </row>
    <row r="42" spans="2:19" ht="16" thickTop="1" thickBot="1" x14ac:dyDescent="0.45">
      <c r="C42" s="35"/>
      <c r="D42" s="19"/>
      <c r="E42" s="19"/>
      <c r="F42" s="40"/>
      <c r="G42" s="36" t="s">
        <v>10</v>
      </c>
      <c r="H42" s="36">
        <f>SUM(H37:H39)</f>
        <v>0</v>
      </c>
      <c r="J42" s="40"/>
      <c r="K42" s="40"/>
      <c r="L42" s="40"/>
      <c r="M42" s="39"/>
      <c r="N42" s="41"/>
      <c r="O42" s="40"/>
      <c r="P42" s="40"/>
      <c r="Q42" s="40"/>
      <c r="R42" s="39"/>
      <c r="S42" s="41"/>
    </row>
    <row r="43" spans="2:19" ht="15.5" thickTop="1" x14ac:dyDescent="0.4">
      <c r="C43" s="35"/>
      <c r="D43" s="19"/>
      <c r="E43" s="19"/>
      <c r="F43" s="40"/>
      <c r="G43" s="39"/>
      <c r="H43" s="39"/>
      <c r="I43" s="41"/>
      <c r="J43" s="40"/>
      <c r="K43" s="40"/>
      <c r="L43" s="40"/>
      <c r="M43" s="39"/>
      <c r="N43" s="41"/>
      <c r="O43" s="40"/>
      <c r="P43" s="40"/>
      <c r="Q43" s="40"/>
      <c r="R43" s="39"/>
      <c r="S43" s="41"/>
    </row>
    <row r="44" spans="2:19" ht="15.5" thickBot="1" x14ac:dyDescent="0.45">
      <c r="C44" s="35"/>
      <c r="D44" s="19"/>
      <c r="E44" s="19"/>
      <c r="F44" s="40"/>
      <c r="G44" s="39"/>
      <c r="H44" s="39"/>
      <c r="I44" s="41"/>
      <c r="J44" s="40"/>
      <c r="K44" s="40"/>
      <c r="L44" s="40"/>
      <c r="M44" s="39"/>
      <c r="N44" s="41"/>
      <c r="O44" s="40"/>
      <c r="P44" s="40"/>
      <c r="Q44" s="40"/>
      <c r="R44" s="39"/>
      <c r="S44" s="41"/>
    </row>
    <row r="45" spans="2:19" ht="71.5" thickBot="1" x14ac:dyDescent="0.45">
      <c r="B45" s="5" t="s">
        <v>21</v>
      </c>
      <c r="C45" s="6" t="s">
        <v>3</v>
      </c>
      <c r="D45" s="7" t="s">
        <v>11</v>
      </c>
      <c r="E45" s="8" t="s">
        <v>23</v>
      </c>
      <c r="F45" s="42" t="s">
        <v>13</v>
      </c>
      <c r="G45" s="7" t="s">
        <v>14</v>
      </c>
      <c r="H45" s="9" t="s">
        <v>15</v>
      </c>
      <c r="J45" s="40"/>
      <c r="K45" s="40"/>
      <c r="L45" s="40"/>
      <c r="M45" s="39"/>
      <c r="N45" s="41"/>
      <c r="O45" s="40"/>
      <c r="P45" s="40"/>
      <c r="Q45" s="40"/>
      <c r="R45" s="39"/>
      <c r="S45" s="41"/>
    </row>
    <row r="46" spans="2:19" ht="15" x14ac:dyDescent="0.4">
      <c r="B46" s="12" t="s">
        <v>34</v>
      </c>
      <c r="C46" s="43">
        <v>1</v>
      </c>
      <c r="D46" s="44">
        <v>4</v>
      </c>
      <c r="E46" s="45">
        <v>112</v>
      </c>
      <c r="F46" s="94">
        <f>C46*D46*E46</f>
        <v>448</v>
      </c>
      <c r="G46" s="72"/>
      <c r="H46" s="25">
        <f t="shared" ref="H46:H48" si="6">C46*D46*G46</f>
        <v>0</v>
      </c>
      <c r="J46" s="40"/>
      <c r="K46" s="40"/>
      <c r="L46" s="40"/>
      <c r="M46" s="39"/>
      <c r="N46" s="41"/>
      <c r="O46" s="40"/>
      <c r="P46" s="40"/>
      <c r="Q46" s="40"/>
      <c r="R46" s="39"/>
      <c r="S46" s="41"/>
    </row>
    <row r="47" spans="2:19" ht="15" x14ac:dyDescent="0.4">
      <c r="B47" s="20" t="s">
        <v>35</v>
      </c>
      <c r="C47" s="47">
        <v>20</v>
      </c>
      <c r="D47" s="48">
        <v>4</v>
      </c>
      <c r="E47" s="49">
        <v>136</v>
      </c>
      <c r="F47" s="16">
        <f t="shared" ref="F47:F48" si="7">C47*D47*E47</f>
        <v>10880</v>
      </c>
      <c r="G47" s="73"/>
      <c r="H47" s="51">
        <f t="shared" si="6"/>
        <v>0</v>
      </c>
      <c r="J47" s="40"/>
      <c r="K47" s="40"/>
      <c r="L47" s="40"/>
      <c r="M47" s="39"/>
      <c r="N47" s="41"/>
      <c r="O47" s="40"/>
      <c r="P47" s="40"/>
      <c r="Q47" s="40"/>
      <c r="R47" s="39"/>
      <c r="S47" s="41"/>
    </row>
    <row r="48" spans="2:19" ht="15.5" thickBot="1" x14ac:dyDescent="0.45">
      <c r="B48" s="26" t="s">
        <v>36</v>
      </c>
      <c r="C48" s="52">
        <v>1</v>
      </c>
      <c r="D48" s="53">
        <v>4</v>
      </c>
      <c r="E48" s="54">
        <v>152</v>
      </c>
      <c r="F48" s="95">
        <f t="shared" si="7"/>
        <v>608</v>
      </c>
      <c r="G48" s="74"/>
      <c r="H48" s="56">
        <f t="shared" si="6"/>
        <v>0</v>
      </c>
      <c r="J48" s="40"/>
      <c r="K48" s="40"/>
      <c r="L48" s="40"/>
      <c r="M48" s="39"/>
      <c r="N48" s="41"/>
      <c r="O48" s="40"/>
      <c r="P48" s="40"/>
      <c r="Q48" s="40"/>
      <c r="R48" s="39"/>
      <c r="S48" s="41"/>
    </row>
    <row r="49" spans="2:19" ht="15" x14ac:dyDescent="0.4">
      <c r="C49" s="35"/>
      <c r="E49" s="4"/>
      <c r="F49" s="4"/>
      <c r="I49" s="41"/>
      <c r="J49" s="40"/>
      <c r="K49" s="40"/>
      <c r="L49" s="40"/>
      <c r="M49" s="39"/>
      <c r="N49" s="41"/>
      <c r="O49" s="40"/>
      <c r="P49" s="40"/>
      <c r="Q49" s="40"/>
      <c r="R49" s="39"/>
      <c r="S49" s="41"/>
    </row>
    <row r="50" spans="2:19" ht="15.5" thickBot="1" x14ac:dyDescent="0.45">
      <c r="C50" s="35"/>
      <c r="D50" s="38"/>
      <c r="E50" s="36" t="s">
        <v>9</v>
      </c>
      <c r="F50" s="36">
        <f>SUM(F46:F49)</f>
        <v>11936</v>
      </c>
      <c r="H50" s="40"/>
      <c r="I50" s="41"/>
      <c r="J50" s="40"/>
      <c r="K50" s="40"/>
      <c r="L50" s="40"/>
      <c r="M50" s="39"/>
      <c r="N50" s="41"/>
      <c r="O50" s="40"/>
      <c r="P50" s="40"/>
      <c r="Q50" s="40"/>
      <c r="R50" s="39"/>
      <c r="S50" s="41"/>
    </row>
    <row r="51" spans="2:19" ht="16" thickTop="1" thickBot="1" x14ac:dyDescent="0.45">
      <c r="C51" s="35"/>
      <c r="D51" s="40"/>
      <c r="E51" s="40"/>
      <c r="F51" s="40"/>
      <c r="G51" s="36" t="s">
        <v>10</v>
      </c>
      <c r="H51" s="36">
        <f>SUM(H46:H48)</f>
        <v>0</v>
      </c>
      <c r="I51" s="41"/>
      <c r="J51" s="40"/>
      <c r="K51" s="40"/>
      <c r="L51" s="40"/>
      <c r="M51" s="39"/>
      <c r="N51" s="41"/>
      <c r="O51" s="40"/>
      <c r="P51" s="40"/>
      <c r="Q51" s="40"/>
      <c r="R51" s="39"/>
      <c r="S51" s="41"/>
    </row>
    <row r="52" spans="2:19" ht="15.5" thickTop="1" x14ac:dyDescent="0.4">
      <c r="C52" s="35"/>
      <c r="D52" s="40"/>
      <c r="E52" s="40"/>
      <c r="F52" s="40"/>
      <c r="G52" s="39"/>
      <c r="H52" s="41"/>
      <c r="I52" s="41"/>
      <c r="J52" s="40"/>
      <c r="K52" s="40"/>
      <c r="L52" s="40"/>
      <c r="M52" s="39"/>
      <c r="N52" s="41"/>
      <c r="O52" s="40"/>
      <c r="P52" s="40"/>
      <c r="Q52" s="40"/>
      <c r="R52" s="39"/>
      <c r="S52" s="41"/>
    </row>
    <row r="53" spans="2:19" ht="15.5" thickBot="1" x14ac:dyDescent="0.45">
      <c r="C53" s="35"/>
      <c r="D53" s="40"/>
      <c r="E53" s="40"/>
      <c r="F53" s="40"/>
      <c r="G53" s="39"/>
      <c r="H53" s="41"/>
      <c r="I53" s="41"/>
      <c r="J53" s="40"/>
      <c r="K53" s="40"/>
      <c r="L53" s="40"/>
      <c r="M53" s="39"/>
      <c r="N53" s="41"/>
      <c r="O53" s="40"/>
      <c r="P53" s="40"/>
      <c r="Q53" s="40"/>
      <c r="R53" s="39"/>
      <c r="S53" s="41"/>
    </row>
    <row r="54" spans="2:19" ht="71.5" thickBot="1" x14ac:dyDescent="0.45">
      <c r="B54" s="5" t="s">
        <v>21</v>
      </c>
      <c r="C54" s="6" t="s">
        <v>3</v>
      </c>
      <c r="D54" s="7" t="s">
        <v>16</v>
      </c>
      <c r="E54" s="8" t="s">
        <v>24</v>
      </c>
      <c r="F54" s="42" t="s">
        <v>18</v>
      </c>
      <c r="G54" s="7" t="s">
        <v>19</v>
      </c>
      <c r="H54" s="9" t="s">
        <v>20</v>
      </c>
      <c r="J54" s="40"/>
      <c r="K54" s="40"/>
      <c r="L54" s="40"/>
      <c r="M54" s="39"/>
      <c r="N54" s="41"/>
      <c r="O54" s="40"/>
      <c r="P54" s="40"/>
      <c r="Q54" s="40"/>
      <c r="R54" s="39"/>
      <c r="S54" s="41"/>
    </row>
    <row r="55" spans="2:19" ht="15" x14ac:dyDescent="0.4">
      <c r="B55" s="12" t="s">
        <v>34</v>
      </c>
      <c r="C55" s="43">
        <v>1</v>
      </c>
      <c r="D55" s="61">
        <v>6</v>
      </c>
      <c r="E55" s="62">
        <v>93.333333333333329</v>
      </c>
      <c r="F55" s="50">
        <f t="shared" ref="F55:F57" si="8">C55*D55*E55</f>
        <v>560</v>
      </c>
      <c r="G55" s="72"/>
      <c r="H55" s="25">
        <f t="shared" ref="H55:H57" si="9">C55*D55*G55</f>
        <v>0</v>
      </c>
      <c r="J55" s="40"/>
      <c r="K55" s="40"/>
      <c r="L55" s="40"/>
      <c r="M55" s="39"/>
      <c r="N55" s="41"/>
      <c r="O55" s="40"/>
      <c r="P55" s="40"/>
      <c r="Q55" s="40"/>
      <c r="R55" s="39"/>
      <c r="S55" s="41"/>
    </row>
    <row r="56" spans="2:19" ht="15" x14ac:dyDescent="0.4">
      <c r="B56" s="20" t="s">
        <v>35</v>
      </c>
      <c r="C56" s="47">
        <v>20</v>
      </c>
      <c r="D56" s="48">
        <v>6</v>
      </c>
      <c r="E56" s="49">
        <v>113.33333333333333</v>
      </c>
      <c r="F56" s="63">
        <f t="shared" si="8"/>
        <v>13600</v>
      </c>
      <c r="G56" s="73"/>
      <c r="H56" s="51">
        <f t="shared" si="9"/>
        <v>0</v>
      </c>
      <c r="J56" s="40"/>
      <c r="K56" s="40"/>
      <c r="L56" s="40"/>
      <c r="M56" s="39"/>
      <c r="N56" s="41"/>
      <c r="O56" s="40"/>
      <c r="P56" s="40"/>
      <c r="Q56" s="40"/>
      <c r="R56" s="39"/>
      <c r="S56" s="41"/>
    </row>
    <row r="57" spans="2:19" ht="15.5" thickBot="1" x14ac:dyDescent="0.45">
      <c r="B57" s="26" t="s">
        <v>36</v>
      </c>
      <c r="C57" s="52">
        <v>1</v>
      </c>
      <c r="D57" s="53">
        <v>6</v>
      </c>
      <c r="E57" s="54">
        <v>126.66666666666667</v>
      </c>
      <c r="F57" s="64">
        <f t="shared" si="8"/>
        <v>760</v>
      </c>
      <c r="G57" s="74"/>
      <c r="H57" s="56">
        <f t="shared" si="9"/>
        <v>0</v>
      </c>
      <c r="J57" s="40"/>
      <c r="K57" s="40"/>
      <c r="L57" s="40"/>
      <c r="M57" s="39"/>
      <c r="N57" s="41"/>
      <c r="O57" s="40"/>
      <c r="P57" s="40"/>
      <c r="Q57" s="40"/>
      <c r="R57" s="39"/>
      <c r="S57" s="41"/>
    </row>
    <row r="58" spans="2:19" x14ac:dyDescent="0.3"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</row>
    <row r="59" spans="2:19" ht="15.5" thickBot="1" x14ac:dyDescent="0.45">
      <c r="D59" s="38"/>
      <c r="E59" s="36" t="s">
        <v>9</v>
      </c>
      <c r="F59" s="36">
        <f>SUM(F55:F57)</f>
        <v>14920</v>
      </c>
      <c r="H59" s="38"/>
    </row>
    <row r="60" spans="2:19" ht="16" thickTop="1" thickBot="1" x14ac:dyDescent="0.45">
      <c r="D60" s="40"/>
      <c r="E60" s="40"/>
      <c r="F60" s="40"/>
      <c r="G60" s="36" t="s">
        <v>10</v>
      </c>
      <c r="H60" s="36">
        <f>SUM(H55:H57)</f>
        <v>0</v>
      </c>
    </row>
    <row r="61" spans="2:19" ht="15.5" thickTop="1" x14ac:dyDescent="0.4">
      <c r="D61" s="40"/>
      <c r="E61" s="40"/>
      <c r="F61" s="40"/>
      <c r="G61" s="39"/>
      <c r="H61" s="41"/>
    </row>
    <row r="64" spans="2:19" ht="15.5" thickBot="1" x14ac:dyDescent="0.45">
      <c r="B64" s="65" t="s">
        <v>25</v>
      </c>
      <c r="C64" s="66">
        <f>F14+F23+F32+F41+F50+F59</f>
        <v>87718</v>
      </c>
    </row>
    <row r="66" spans="2:8" ht="15.5" thickBot="1" x14ac:dyDescent="0.45">
      <c r="B66" s="67" t="s">
        <v>31</v>
      </c>
      <c r="C66" s="68">
        <f>D10+D19+D28+D37+D46+D55</f>
        <v>33</v>
      </c>
    </row>
    <row r="68" spans="2:8" ht="15.5" thickBot="1" x14ac:dyDescent="0.45">
      <c r="B68" s="65" t="s">
        <v>26</v>
      </c>
      <c r="C68" s="66">
        <f>H15+H24+H33+H42+H51+H60</f>
        <v>0</v>
      </c>
    </row>
    <row r="70" spans="2:8" ht="15" x14ac:dyDescent="0.4">
      <c r="B70" s="69" t="s">
        <v>32</v>
      </c>
    </row>
    <row r="72" spans="2:8" ht="15.5" x14ac:dyDescent="0.35">
      <c r="F72" s="70"/>
      <c r="G72"/>
      <c r="H72"/>
    </row>
    <row r="73" spans="2:8" ht="15.5" x14ac:dyDescent="0.35">
      <c r="F73"/>
      <c r="G73" s="71" t="s">
        <v>27</v>
      </c>
      <c r="H73"/>
    </row>
    <row r="74" spans="2:8" ht="15.5" x14ac:dyDescent="0.35">
      <c r="F74" s="71"/>
      <c r="G74"/>
      <c r="H74"/>
    </row>
    <row r="75" spans="2:8" ht="15.5" x14ac:dyDescent="0.35">
      <c r="F75" s="71" t="s">
        <v>28</v>
      </c>
      <c r="G75" s="71" t="s">
        <v>29</v>
      </c>
      <c r="H75"/>
    </row>
    <row r="76" spans="2:8" ht="15.5" x14ac:dyDescent="0.35">
      <c r="F76"/>
      <c r="G76"/>
      <c r="H76" s="71" t="s">
        <v>30</v>
      </c>
    </row>
  </sheetData>
  <sheetProtection algorithmName="SHA-512" hashValue="Cu8pVixpgyAJlcDfGa3wtUT1hfd5FdgK4WUVsQAaK/qFJaJmYOyx9VyAGkF72KVo+RJyrMRW/Hdz62c4e2akJA==" saltValue="ISDoEpuGF15aMor6roK/CA==" spinCount="100000" sheet="1" objects="1" scenarios="1"/>
  <mergeCells count="1">
    <mergeCell ref="C4:H7"/>
  </mergeCells>
  <pageMargins left="0.7" right="0.7" top="0.75" bottom="0.75" header="0.3" footer="0.3"/>
  <pageSetup paperSize="9" scale="47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21_046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IFEMA MADRID</cp:lastModifiedBy>
  <dcterms:created xsi:type="dcterms:W3CDTF">2021-10-26T15:57:58Z</dcterms:created>
  <dcterms:modified xsi:type="dcterms:W3CDTF">2021-10-27T12:07:20Z</dcterms:modified>
</cp:coreProperties>
</file>