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Y:\2022\22-122 Consultoría y compra-venta derechos GEI\3.Pliego y calendario\"/>
    </mc:Choice>
  </mc:AlternateContent>
  <xr:revisionPtr revIDLastSave="0" documentId="13_ncr:1_{1A62EA4A-ADE4-408F-862D-CBA02E8AEB8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2_122 (Lote 2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4" l="1"/>
  <c r="H7" i="4"/>
  <c r="H5" i="4"/>
  <c r="F8" i="4"/>
  <c r="H8" i="4" l="1"/>
</calcChain>
</file>

<file path=xl/sharedStrings.xml><?xml version="1.0" encoding="utf-8"?>
<sst xmlns="http://schemas.openxmlformats.org/spreadsheetml/2006/main" count="13" uniqueCount="13">
  <si>
    <t>CONCEPTO</t>
  </si>
  <si>
    <t>TOTAL</t>
  </si>
  <si>
    <t>COMPRAVENTA DERECHOS DE EMISIÓN GEI 2022</t>
  </si>
  <si>
    <t>COMPRAVENTA DERECHOS DE EMISIÓN GEI 2023</t>
  </si>
  <si>
    <t>COMPRAVENTA DERECHOS DE EMISIÓN4GEI 2021</t>
  </si>
  <si>
    <t>TOTAL OFERTA ECONÓMICA LOTE 2 (*-3)</t>
  </si>
  <si>
    <t>PRESUPUESTO MÁXIMO DE LICITACIÓN LOTE 2</t>
  </si>
  <si>
    <t>IMPORTE UNITARIO MÁXIMO (POR DERECHO) DE COMISIÓN POR COMPRAVENTA</t>
  </si>
  <si>
    <r>
      <t xml:space="preserve">DERECHOS DE EMISIÓN (uds.)
</t>
    </r>
    <r>
      <rPr>
        <sz val="11"/>
        <color theme="1"/>
        <rFont val="Barlow"/>
      </rPr>
      <t>(A)</t>
    </r>
  </si>
  <si>
    <r>
      <t xml:space="preserve">IMPORTE UNITARIO MÁXIMO DEL DERECHO (*-1)
</t>
    </r>
    <r>
      <rPr>
        <sz val="11"/>
        <color theme="1"/>
        <rFont val="Barlow"/>
      </rPr>
      <t>(B)</t>
    </r>
  </si>
  <si>
    <r>
      <t xml:space="preserve">IMPORTE UNITARIO POR OFERTADO (POR DERECHO) DE COMISIÓN POR COMPRAVENTA
</t>
    </r>
    <r>
      <rPr>
        <sz val="11"/>
        <color theme="1"/>
        <rFont val="Barlow"/>
      </rPr>
      <t>(C)</t>
    </r>
    <r>
      <rPr>
        <b/>
        <sz val="11"/>
        <color theme="1"/>
        <rFont val="Barlow"/>
      </rPr>
      <t xml:space="preserve">
</t>
    </r>
    <r>
      <rPr>
        <sz val="11"/>
        <color theme="1"/>
        <rFont val="Barlow"/>
      </rPr>
      <t>(*-2)</t>
    </r>
  </si>
  <si>
    <r>
      <t xml:space="preserve">TOTAL OFERTADO
</t>
    </r>
    <r>
      <rPr>
        <sz val="11"/>
        <color theme="1"/>
        <rFont val="Barlow"/>
      </rPr>
      <t>A x (B + C)</t>
    </r>
  </si>
  <si>
    <r>
      <rPr>
        <i/>
        <u/>
        <sz val="11"/>
        <color theme="1"/>
        <rFont val="Barlow"/>
      </rPr>
      <t xml:space="preserve">Deberán cumplimentarse únicamente las celdas sombreadas en color gris.
</t>
    </r>
    <r>
      <rPr>
        <i/>
        <sz val="11"/>
        <color theme="1"/>
        <rFont val="Barlow"/>
      </rPr>
      <t xml:space="preserve">
</t>
    </r>
    <r>
      <rPr>
        <b/>
        <i/>
        <sz val="11"/>
        <color theme="1"/>
        <rFont val="Barlow"/>
      </rPr>
      <t>LAS CELDAS SOMBREADAS EN AMARILLO SE CALCULARÁN AUTOMÁTICAMENTE, UNA VEZ QUE EL LICITADOR CUMPLIMENTE LAS CELDAS CORRESPONDIENTES AL IMPORTE UNITARIO OFERTADO (POR DERECHO) DE COMISIÓN POR COMPRAVENTA.</t>
    </r>
    <r>
      <rPr>
        <i/>
        <sz val="11"/>
        <color theme="1"/>
        <rFont val="Barlow"/>
      </rPr>
      <t xml:space="preserve">
(*-1) Importe unitario estimado del derecho a fecha del lanzamiento de la licitación no sujeto a licitación y no modificable.
(*-2) Se admitirán hasta 3 decimalesx.
(*-3) El importe reflejado en esta celda deberá coincidir con el indicado en el Anexo IX-A Oferta económica.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</si>
</sst>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9" formatCode="#,##0.0000\ &quot;€&quot;"/>
    <numFmt numFmtId="170" formatCode="#,##0.0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rlow"/>
    </font>
    <font>
      <b/>
      <sz val="11"/>
      <color theme="1"/>
      <name val="Barlow"/>
    </font>
    <font>
      <sz val="11"/>
      <name val="Barlow"/>
    </font>
    <font>
      <i/>
      <sz val="11"/>
      <color theme="1"/>
      <name val="Barlow"/>
    </font>
    <font>
      <b/>
      <i/>
      <sz val="11"/>
      <color theme="1"/>
      <name val="Barlow"/>
    </font>
    <font>
      <i/>
      <u/>
      <sz val="11"/>
      <color theme="1"/>
      <name val="Barlow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/>
    </xf>
    <xf numFmtId="169" fontId="4" fillId="0" borderId="7" xfId="0" applyNumberFormat="1" applyFont="1" applyBorder="1" applyAlignment="1">
      <alignment horizontal="center" vertical="center"/>
    </xf>
    <xf numFmtId="170" fontId="2" fillId="0" borderId="7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/>
    </xf>
    <xf numFmtId="169" fontId="4" fillId="0" borderId="6" xfId="0" applyNumberFormat="1" applyFont="1" applyBorder="1" applyAlignment="1">
      <alignment horizontal="center" vertical="center"/>
    </xf>
    <xf numFmtId="170" fontId="2" fillId="0" borderId="6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164" fontId="2" fillId="0" borderId="0" xfId="0" applyNumberFormat="1" applyFont="1"/>
    <xf numFmtId="0" fontId="3" fillId="2" borderId="5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164" fontId="2" fillId="4" borderId="8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70" fontId="2" fillId="3" borderId="7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CB5C-2FD5-4516-BAD5-29C1988356C9}">
  <dimension ref="B2:I20"/>
  <sheetViews>
    <sheetView tabSelected="1" topLeftCell="A4" workbookViewId="0">
      <selection activeCell="I6" sqref="I6"/>
    </sheetView>
  </sheetViews>
  <sheetFormatPr baseColWidth="10" defaultColWidth="9.1796875" defaultRowHeight="14.5" x14ac:dyDescent="0.35"/>
  <cols>
    <col min="1" max="1" width="9.1796875" style="1"/>
    <col min="2" max="2" width="19.7265625" style="1" customWidth="1"/>
    <col min="3" max="3" width="17.54296875" style="1" customWidth="1"/>
    <col min="4" max="4" width="19.08984375" style="1" bestFit="1" customWidth="1"/>
    <col min="5" max="5" width="21.08984375" style="1" bestFit="1" customWidth="1"/>
    <col min="6" max="6" width="18.26953125" style="1" customWidth="1"/>
    <col min="7" max="7" width="22.6328125" style="1" bestFit="1" customWidth="1"/>
    <col min="8" max="8" width="27.81640625" style="1" customWidth="1"/>
    <col min="9" max="16384" width="9.1796875" style="1"/>
  </cols>
  <sheetData>
    <row r="2" spans="2:9" ht="150" customHeight="1" x14ac:dyDescent="0.35">
      <c r="B2" s="19" t="s">
        <v>12</v>
      </c>
      <c r="C2" s="19"/>
      <c r="D2" s="19"/>
      <c r="E2" s="19"/>
      <c r="F2" s="19"/>
      <c r="G2" s="19"/>
      <c r="H2" s="19"/>
    </row>
    <row r="3" spans="2:9" ht="15" thickBot="1" x14ac:dyDescent="0.4"/>
    <row r="4" spans="2:9" ht="95" thickBot="1" x14ac:dyDescent="0.4">
      <c r="B4" s="2" t="s">
        <v>0</v>
      </c>
      <c r="C4" s="3" t="s">
        <v>8</v>
      </c>
      <c r="D4" s="3" t="s">
        <v>9</v>
      </c>
      <c r="E4" s="3" t="s">
        <v>7</v>
      </c>
      <c r="F4" s="3" t="s">
        <v>1</v>
      </c>
      <c r="G4" s="3" t="s">
        <v>10</v>
      </c>
      <c r="H4" s="22" t="s">
        <v>11</v>
      </c>
    </row>
    <row r="5" spans="2:9" ht="43.5" x14ac:dyDescent="0.35">
      <c r="B5" s="4" t="s">
        <v>2</v>
      </c>
      <c r="C5" s="5">
        <v>2200</v>
      </c>
      <c r="D5" s="6">
        <v>82.627300000000005</v>
      </c>
      <c r="E5" s="7">
        <v>0.1</v>
      </c>
      <c r="F5" s="23">
        <v>182000</v>
      </c>
      <c r="G5" s="31"/>
      <c r="H5" s="26">
        <f>C5*(D5+G5)</f>
        <v>181780.06</v>
      </c>
    </row>
    <row r="6" spans="2:9" ht="43.5" x14ac:dyDescent="0.35">
      <c r="B6" s="8" t="s">
        <v>3</v>
      </c>
      <c r="C6" s="9">
        <v>2200</v>
      </c>
      <c r="D6" s="10">
        <v>86.263599999999997</v>
      </c>
      <c r="E6" s="11">
        <v>0.1</v>
      </c>
      <c r="F6" s="24">
        <v>190000</v>
      </c>
      <c r="G6" s="31"/>
      <c r="H6" s="27">
        <f t="shared" ref="H6:H7" si="0">C6*(D6+G6)</f>
        <v>189779.91999999998</v>
      </c>
    </row>
    <row r="7" spans="2:9" ht="44" thickBot="1" x14ac:dyDescent="0.4">
      <c r="B7" s="12" t="s">
        <v>4</v>
      </c>
      <c r="C7" s="13">
        <v>2200</v>
      </c>
      <c r="D7" s="14">
        <v>90.809100000000001</v>
      </c>
      <c r="E7" s="15">
        <v>0.1</v>
      </c>
      <c r="F7" s="25">
        <v>200000</v>
      </c>
      <c r="G7" s="31"/>
      <c r="H7" s="28">
        <f t="shared" si="0"/>
        <v>199780.02</v>
      </c>
    </row>
    <row r="8" spans="2:9" ht="44" customHeight="1" thickBot="1" x14ac:dyDescent="0.4">
      <c r="B8" s="16" t="s">
        <v>6</v>
      </c>
      <c r="C8" s="17"/>
      <c r="D8" s="17"/>
      <c r="E8" s="17"/>
      <c r="F8" s="29">
        <f>SUM(F5:F7)</f>
        <v>572000</v>
      </c>
      <c r="G8" s="18" t="s">
        <v>5</v>
      </c>
      <c r="H8" s="30">
        <f>SUM(H5:H7)</f>
        <v>571340</v>
      </c>
    </row>
    <row r="10" spans="2:9" ht="110.5" customHeight="1" x14ac:dyDescent="0.35">
      <c r="I10" s="20"/>
    </row>
    <row r="13" spans="2:9" x14ac:dyDescent="0.35">
      <c r="E13" s="21"/>
    </row>
    <row r="14" spans="2:9" x14ac:dyDescent="0.35">
      <c r="F14" s="21"/>
    </row>
    <row r="15" spans="2:9" x14ac:dyDescent="0.35">
      <c r="F15" s="21"/>
    </row>
    <row r="16" spans="2:9" x14ac:dyDescent="0.35">
      <c r="E16" s="21"/>
      <c r="F16" s="21"/>
    </row>
    <row r="18" spans="5:5" x14ac:dyDescent="0.35">
      <c r="E18" s="21"/>
    </row>
    <row r="20" spans="5:5" x14ac:dyDescent="0.35">
      <c r="E20" s="21"/>
    </row>
  </sheetData>
  <sheetProtection algorithmName="SHA-512" hashValue="OEbBHnxmEkQg4NwBuINIKGN/kQdvBj3kQhvn9+0NHh2X6PfbZJ/vFHPSHOxSFGj6kjF9TAJ6BfrM9UWitrD0cg==" saltValue="i2Keugdz4CoJVUEABTLKUg==" spinCount="100000" sheet="1" objects="1" scenarios="1"/>
  <mergeCells count="2">
    <mergeCell ref="B8:E8"/>
    <mergeCell ref="B2:H2"/>
  </mergeCells>
  <phoneticPr fontId="1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22_122 (Lote 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IFEMA MADRID</cp:lastModifiedBy>
  <dcterms:created xsi:type="dcterms:W3CDTF">2015-06-05T18:19:34Z</dcterms:created>
  <dcterms:modified xsi:type="dcterms:W3CDTF">2022-10-10T16:49:22Z</dcterms:modified>
</cp:coreProperties>
</file>