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ustomProperty1.bin" ContentType="application/vnd.openxmlformats-officedocument.spreadsheetml.customProperty"/>
  <Override PartName="/xl/customProperty2.bin" ContentType="application/vnd.openxmlformats-officedocument.spreadsheetml.customProperty"/>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529"/>
  <workbookPr/>
  <mc:AlternateContent xmlns:mc="http://schemas.openxmlformats.org/markup-compatibility/2006">
    <mc:Choice Requires="x15">
      <x15ac:absPath xmlns:x15ac="http://schemas.microsoft.com/office/spreadsheetml/2010/11/ac" url="Y:\2023\23-113 Servicio Telefonica VoIP\3.Pliego y calendario\Adicionales a publicar\"/>
    </mc:Choice>
  </mc:AlternateContent>
  <xr:revisionPtr revIDLastSave="0" documentId="13_ncr:1_{35707700-1AA7-4217-B15B-5674B20C1DB2}" xr6:coauthVersionLast="47" xr6:coauthVersionMax="47" xr10:uidLastSave="{00000000-0000-0000-0000-000000000000}"/>
  <bookViews>
    <workbookView xWindow="28680" yWindow="-120" windowWidth="51840" windowHeight="21120" xr2:uid="{00000000-000D-0000-FFFF-FFFF00000000}"/>
  </bookViews>
  <sheets>
    <sheet name="Estimación de costes" sheetId="6" r:id="rId1"/>
    <sheet name="Serial Number" sheetId="7" r:id="rId2"/>
  </sheets>
  <definedNames>
    <definedName name="_xlnm._FilterDatabase" localSheetId="0" hidden="1">'Estimación de costes'!$B$2:$G$2</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D15" i="6" l="1"/>
  <c r="G14" i="6"/>
  <c r="G11" i="6"/>
  <c r="G23" i="6"/>
  <c r="G17" i="6"/>
  <c r="G18" i="6"/>
  <c r="G19" i="6"/>
  <c r="G20" i="6"/>
  <c r="G16" i="6"/>
  <c r="G13" i="6"/>
  <c r="G9" i="6"/>
  <c r="G7" i="6"/>
  <c r="G6" i="6"/>
  <c r="G5" i="6"/>
  <c r="G4" i="6"/>
  <c r="G25" i="6" l="1"/>
</calcChain>
</file>

<file path=xl/sharedStrings.xml><?xml version="1.0" encoding="utf-8"?>
<sst xmlns="http://schemas.openxmlformats.org/spreadsheetml/2006/main" count="243" uniqueCount="89">
  <si>
    <t>Equipamiento a incluir en la oferta con soporte y mantenimiento CISCO SMARTNET</t>
  </si>
  <si>
    <t>Descripción</t>
  </si>
  <si>
    <t>Service Duration (Months)</t>
  </si>
  <si>
    <t>Cantidad</t>
  </si>
  <si>
    <t>Tipo Mantenimiento</t>
  </si>
  <si>
    <t>Importe Unitario</t>
  </si>
  <si>
    <t>Importe Total</t>
  </si>
  <si>
    <t>SERVER</t>
  </si>
  <si>
    <t>CUCM version 12.5.1.14900-63</t>
  </si>
  <si>
    <t>24 Meses</t>
  </si>
  <si>
    <t>24X7X2</t>
  </si>
  <si>
    <t>CUC version 12.5.1.14900-45</t>
  </si>
  <si>
    <t>CUPS version 12.5.1.14900-4</t>
  </si>
  <si>
    <t>EXPRESSWAY version X12.7.1</t>
  </si>
  <si>
    <t>ROUTER</t>
  </si>
  <si>
    <t>Módulo 2 port channel Data T1/E1</t>
  </si>
  <si>
    <t>8X5XNBD</t>
  </si>
  <si>
    <t>GATEWAYS</t>
  </si>
  <si>
    <t>VG320 version 15.9(3)M1</t>
  </si>
  <si>
    <t>VG310 version 15.9(3)M1</t>
  </si>
  <si>
    <t>Licencia Cisco Colaboration Flex Plan 3.0</t>
  </si>
  <si>
    <t>Aplicación Jabber (Softphone)</t>
  </si>
  <si>
    <t>Licencias CUBE</t>
  </si>
  <si>
    <t>Licencia Professional</t>
  </si>
  <si>
    <t>Licencias Access</t>
  </si>
  <si>
    <t>Certificado Público ExpressWay</t>
  </si>
  <si>
    <t>TIPO DE MANTENIMIENTO</t>
  </si>
  <si>
    <t xml:space="preserve">Tarificador GASTEL </t>
  </si>
  <si>
    <t>Cisco UC Phone 7841</t>
  </si>
  <si>
    <t>Cisco IP Phone 8845</t>
  </si>
  <si>
    <t>Cisco IP Phone 8841</t>
  </si>
  <si>
    <r>
      <rPr>
        <b/>
        <u/>
        <sz val="12"/>
        <color rgb="FF000000"/>
        <rFont val="Barlow"/>
      </rPr>
      <t>*NOTA:</t>
    </r>
    <r>
      <rPr>
        <sz val="12"/>
        <color rgb="FF000000"/>
        <rFont val="Barlow"/>
      </rPr>
      <t xml:space="preserve"> No todos los equipos en el listado anterior poseen la misma fecha de caducidad en lo que respecta a su contrato de mantenimiento con el fabricante ni en cuanto a su licenciamiento. 
</t>
    </r>
    <r>
      <rPr>
        <b/>
        <sz val="12"/>
        <color rgb="FF000000"/>
        <rFont val="Barlow"/>
      </rPr>
      <t>SERÁ RESPONSABILIDAD DE LA EMPRESA OFERTANTE VALIDAR CON EL FABRICANTE LA FECHA DE CADUCIDAD DEL CONTRATO DE MANTENIMIENTO DE CADA EQUIPO PARA REALIZAR UNA PROPUESTA AJUSTADA AL ESCENARIO REAL,  COTERMINANDO TODAS LAS LICENCIAS EN LA NUEVA FECHA DE VENCIMIENTO DEL NUEVO CONTRATO, TENIENDO EN CUENTA EL NÚMERO</t>
    </r>
    <r>
      <rPr>
        <b/>
        <u/>
        <sz val="12"/>
        <color rgb="FF000000"/>
        <rFont val="Barlow"/>
      </rPr>
      <t xml:space="preserve"> IFEMA CISCO ACCOUNT:</t>
    </r>
    <r>
      <rPr>
        <b/>
        <sz val="12"/>
        <color rgb="FF000000"/>
        <rFont val="Barlow"/>
      </rPr>
      <t xml:space="preserve"> 331880178</t>
    </r>
  </si>
  <si>
    <t>Marca</t>
  </si>
  <si>
    <t>Modelo</t>
  </si>
  <si>
    <t>SERIAL</t>
  </si>
  <si>
    <t>Tipo</t>
  </si>
  <si>
    <t>CISCO</t>
  </si>
  <si>
    <t>CUCM</t>
  </si>
  <si>
    <t>Server</t>
  </si>
  <si>
    <t>Cisco Unified Collaboration Manager</t>
  </si>
  <si>
    <t>CUC</t>
  </si>
  <si>
    <t>Cisco Unity Connection (Buzón Voz)</t>
  </si>
  <si>
    <t>CUPS</t>
  </si>
  <si>
    <t>Cisco Unified Communications Manager IM and Presence</t>
  </si>
  <si>
    <t>EXP-C</t>
  </si>
  <si>
    <t>Expressway C</t>
  </si>
  <si>
    <t>EXP-E</t>
  </si>
  <si>
    <t>Expressway E</t>
  </si>
  <si>
    <t>ISR-4321</t>
  </si>
  <si>
    <t>SFDO2518M2LE</t>
  </si>
  <si>
    <t>Router</t>
  </si>
  <si>
    <t>SFDO2518M2LG</t>
  </si>
  <si>
    <t>PVDM4-128</t>
  </si>
  <si>
    <t>SFOC25083SMH</t>
  </si>
  <si>
    <t>DSP Module</t>
  </si>
  <si>
    <t>128 Channel DSP Module</t>
  </si>
  <si>
    <t>SFOC25083T9C</t>
  </si>
  <si>
    <t>VG320</t>
  </si>
  <si>
    <t>FGL2525L90V</t>
  </si>
  <si>
    <t>Gateway</t>
  </si>
  <si>
    <t>Gateway Analógico</t>
  </si>
  <si>
    <t>VG310</t>
  </si>
  <si>
    <t>FCZ2528R200</t>
  </si>
  <si>
    <t>FCZ2528R10G</t>
  </si>
  <si>
    <t>FCZ2528R11N</t>
  </si>
  <si>
    <t>FCZ2528R11B</t>
  </si>
  <si>
    <t>FCZ2528R112</t>
  </si>
  <si>
    <t>FCZ2528R1ZB</t>
  </si>
  <si>
    <t>FCZ2528R142</t>
  </si>
  <si>
    <t>FCZ2528R136</t>
  </si>
  <si>
    <t>FCZ2528R127</t>
  </si>
  <si>
    <t>FCZ2528R123</t>
  </si>
  <si>
    <t>FCZ2528R11W</t>
  </si>
  <si>
    <t>FCZ2528R1YW</t>
  </si>
  <si>
    <t>FCZ2528R10U</t>
  </si>
  <si>
    <t>FGL2525L914</t>
  </si>
  <si>
    <t>FCZ2528R103</t>
  </si>
  <si>
    <t>FCZ2528R13M</t>
  </si>
  <si>
    <t>FCZ2528R1ZN</t>
  </si>
  <si>
    <t>FCZ2534R525</t>
  </si>
  <si>
    <t>FCZ2529R95U</t>
  </si>
  <si>
    <t>FCZ2534R3JH</t>
  </si>
  <si>
    <t>FCZ2534R3JA</t>
  </si>
  <si>
    <t>FCZ2534R3J0</t>
  </si>
  <si>
    <t xml:space="preserve">ISR-4321 version 16.12.5 y 17.3.5 </t>
  </si>
  <si>
    <t>Equipamiento NO CISCO  a incluir en la oferta con soporte y mantenimiento de fabricante durante la duración del contrato</t>
  </si>
  <si>
    <t>INTERFAZ</t>
  </si>
  <si>
    <t>Total importe de "Licenciamiento y contratos de mantenimientos de servicio VoIP" (B*)</t>
  </si>
  <si>
    <t>Equipamiento a ser gestionado como parte del alcance del concurso (sin contrato específico de mantenimiento)_Parque actual.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</si>
</sst>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5" x14ac:knownFonts="1">
    <font>
      <sz val="11"/>
      <color theme="1"/>
      <name val="Calibri"/>
      <family val="2"/>
      <scheme val="minor"/>
    </font>
    <font>
      <sz val="10"/>
      <name val="Arial"/>
      <family val="2"/>
    </font>
    <font>
      <b/>
      <sz val="12"/>
      <color theme="1"/>
      <name val="Barlow"/>
    </font>
    <font>
      <sz val="12"/>
      <color theme="1"/>
      <name val="Barlow"/>
    </font>
    <font>
      <b/>
      <sz val="12"/>
      <color theme="0"/>
      <name val="Barlow"/>
    </font>
    <font>
      <b/>
      <sz val="12"/>
      <color rgb="FFC00000"/>
      <name val="Barlow"/>
    </font>
    <font>
      <sz val="12"/>
      <color rgb="FF000000"/>
      <name val="Barlow"/>
    </font>
    <font>
      <b/>
      <u/>
      <sz val="12"/>
      <color rgb="FF000000"/>
      <name val="Barlow"/>
    </font>
    <font>
      <b/>
      <sz val="12"/>
      <color rgb="FF000000"/>
      <name val="Barlow"/>
    </font>
    <font>
      <b/>
      <sz val="11"/>
      <color rgb="FFFFFFFF"/>
      <name val="Calibri"/>
      <family val="2"/>
      <charset val="238"/>
    </font>
    <font>
      <sz val="11"/>
      <color rgb="FF000000"/>
      <name val="Calibri"/>
      <family val="2"/>
      <charset val="238"/>
    </font>
    <font>
      <sz val="11"/>
      <color rgb="FF000000"/>
      <name val="Calibri"/>
      <family val="2"/>
    </font>
    <font>
      <sz val="12"/>
      <color rgb="FFFF0000"/>
      <name val="Barlow"/>
    </font>
    <font>
      <b/>
      <sz val="16"/>
      <color theme="1"/>
      <name val="Barlow"/>
    </font>
    <font>
      <b/>
      <sz val="18"/>
      <color theme="1"/>
      <name val="Barlow"/>
    </font>
  </fonts>
  <fills count="9">
    <fill>
      <patternFill patternType="none"/>
    </fill>
    <fill>
      <patternFill patternType="gray125"/>
    </fill>
    <fill>
      <patternFill patternType="solid">
        <fgColor theme="4"/>
        <bgColor indexed="64"/>
      </patternFill>
    </fill>
    <fill>
      <patternFill patternType="solid">
        <fgColor theme="0" tint="-0.249977111117893"/>
        <bgColor indexed="64"/>
      </patternFill>
    </fill>
    <fill>
      <patternFill patternType="solid">
        <fgColor rgb="FFFFFF00"/>
        <bgColor indexed="64"/>
      </patternFill>
    </fill>
    <fill>
      <patternFill patternType="solid">
        <fgColor rgb="FF4F81BD"/>
        <bgColor rgb="FF4F81BD"/>
      </patternFill>
    </fill>
    <fill>
      <patternFill patternType="solid">
        <fgColor rgb="FFDCE6F1"/>
        <bgColor rgb="FFDCE6F1"/>
      </patternFill>
    </fill>
    <fill>
      <patternFill patternType="solid">
        <fgColor theme="9" tint="0.59999389629810485"/>
        <bgColor indexed="64"/>
      </patternFill>
    </fill>
    <fill>
      <patternFill patternType="solid">
        <fgColor theme="7" tint="0.79998168889431442"/>
        <bgColor indexed="64"/>
      </patternFill>
    </fill>
  </fills>
  <borders count="1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right/>
      <top style="thin">
        <color rgb="FF95B3D7"/>
      </top>
      <bottom style="thin">
        <color rgb="FF95B3D7"/>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s>
  <cellStyleXfs count="2">
    <xf numFmtId="0" fontId="0" fillId="0" borderId="0"/>
    <xf numFmtId="0" fontId="1" fillId="0" borderId="0"/>
  </cellStyleXfs>
  <cellXfs count="59">
    <xf numFmtId="0" fontId="0" fillId="0" borderId="0" xfId="0"/>
    <xf numFmtId="0" fontId="3" fillId="0" borderId="0" xfId="0" applyFont="1"/>
    <xf numFmtId="0" fontId="4" fillId="2" borderId="1" xfId="1" applyFont="1" applyFill="1" applyBorder="1" applyAlignment="1">
      <alignment horizontal="left" vertical="center" wrapText="1"/>
    </xf>
    <xf numFmtId="0" fontId="4" fillId="2" borderId="1" xfId="1" applyFont="1" applyFill="1" applyBorder="1" applyAlignment="1">
      <alignment horizontal="center" vertical="center" wrapText="1"/>
    </xf>
    <xf numFmtId="0" fontId="4" fillId="2" borderId="1" xfId="1" applyFont="1" applyFill="1" applyBorder="1" applyAlignment="1">
      <alignment horizontal="center" vertical="center"/>
    </xf>
    <xf numFmtId="0" fontId="2" fillId="3" borderId="1" xfId="0" applyFont="1" applyFill="1" applyBorder="1"/>
    <xf numFmtId="0" fontId="3" fillId="0" borderId="0" xfId="0" applyFont="1" applyAlignment="1">
      <alignment horizontal="center"/>
    </xf>
    <xf numFmtId="0" fontId="3" fillId="0" borderId="1" xfId="0" applyFont="1" applyBorder="1" applyAlignment="1">
      <alignment horizontal="center"/>
    </xf>
    <xf numFmtId="0" fontId="2" fillId="3" borderId="1" xfId="0" applyFont="1" applyFill="1" applyBorder="1" applyAlignment="1">
      <alignment horizontal="center"/>
    </xf>
    <xf numFmtId="0" fontId="3" fillId="0" borderId="1" xfId="0" applyFont="1" applyBorder="1" applyAlignment="1" applyProtection="1">
      <alignment horizontal="center"/>
      <protection locked="0"/>
    </xf>
    <xf numFmtId="0" fontId="5" fillId="2" borderId="1" xfId="1" applyFont="1" applyFill="1" applyBorder="1" applyAlignment="1">
      <alignment horizontal="center" vertical="center" wrapText="1"/>
    </xf>
    <xf numFmtId="1" fontId="2" fillId="3" borderId="1" xfId="0" applyNumberFormat="1" applyFont="1" applyFill="1" applyBorder="1" applyAlignment="1">
      <alignment horizontal="center"/>
    </xf>
    <xf numFmtId="1" fontId="3" fillId="0" borderId="1" xfId="0" applyNumberFormat="1" applyFont="1" applyBorder="1" applyAlignment="1">
      <alignment horizontal="center"/>
    </xf>
    <xf numFmtId="1" fontId="3" fillId="0" borderId="0" xfId="0" applyNumberFormat="1" applyFont="1" applyAlignment="1">
      <alignment horizontal="center"/>
    </xf>
    <xf numFmtId="0" fontId="2" fillId="0" borderId="1" xfId="0" applyFont="1" applyBorder="1" applyAlignment="1">
      <alignment wrapText="1"/>
    </xf>
    <xf numFmtId="0" fontId="2" fillId="0" borderId="1" xfId="0" applyFont="1" applyBorder="1" applyAlignment="1">
      <alignment horizontal="center"/>
    </xf>
    <xf numFmtId="0" fontId="2" fillId="3" borderId="1" xfId="0" applyFont="1" applyFill="1" applyBorder="1" applyAlignment="1">
      <alignment wrapText="1"/>
    </xf>
    <xf numFmtId="0" fontId="3" fillId="0" borderId="1" xfId="0" applyFont="1" applyBorder="1" applyAlignment="1">
      <alignment wrapText="1"/>
    </xf>
    <xf numFmtId="0" fontId="3" fillId="0" borderId="0" xfId="0" applyFont="1" applyAlignment="1">
      <alignment wrapText="1"/>
    </xf>
    <xf numFmtId="0" fontId="3" fillId="3" borderId="1" xfId="0" applyFont="1" applyFill="1" applyBorder="1" applyAlignment="1">
      <alignment horizontal="center"/>
    </xf>
    <xf numFmtId="0" fontId="3" fillId="3" borderId="1" xfId="0" applyFont="1" applyFill="1" applyBorder="1" applyAlignment="1">
      <alignment horizontal="center" wrapText="1"/>
    </xf>
    <xf numFmtId="0" fontId="2" fillId="3" borderId="1" xfId="0" applyFont="1" applyFill="1" applyBorder="1" applyAlignment="1" applyProtection="1">
      <alignment horizontal="center"/>
      <protection locked="0"/>
    </xf>
    <xf numFmtId="0" fontId="3" fillId="0" borderId="2" xfId="0" applyFont="1" applyBorder="1" applyAlignment="1">
      <alignment wrapText="1"/>
    </xf>
    <xf numFmtId="0" fontId="3" fillId="0" borderId="2" xfId="0" applyFont="1" applyBorder="1" applyAlignment="1" applyProtection="1">
      <alignment horizontal="center"/>
      <protection locked="0"/>
    </xf>
    <xf numFmtId="1" fontId="3" fillId="0" borderId="3" xfId="0" applyNumberFormat="1" applyFont="1" applyBorder="1" applyAlignment="1">
      <alignment horizontal="center"/>
    </xf>
    <xf numFmtId="0" fontId="2" fillId="0" borderId="1" xfId="0" applyFont="1" applyBorder="1" applyAlignment="1" applyProtection="1">
      <alignment horizontal="center"/>
      <protection locked="0"/>
    </xf>
    <xf numFmtId="0" fontId="2" fillId="3" borderId="1" xfId="0" applyFont="1" applyFill="1" applyBorder="1" applyAlignment="1">
      <alignment horizontal="left"/>
    </xf>
    <xf numFmtId="0" fontId="6" fillId="0" borderId="1" xfId="0" applyFont="1" applyBorder="1" applyAlignment="1">
      <alignment wrapText="1"/>
    </xf>
    <xf numFmtId="0" fontId="9" fillId="5" borderId="4" xfId="0" applyFont="1" applyFill="1" applyBorder="1"/>
    <xf numFmtId="0" fontId="10" fillId="6" borderId="4" xfId="0" applyFont="1" applyFill="1" applyBorder="1"/>
    <xf numFmtId="0" fontId="11" fillId="6" borderId="4" xfId="0" applyFont="1" applyFill="1" applyBorder="1"/>
    <xf numFmtId="0" fontId="10" fillId="0" borderId="4" xfId="0" applyFont="1" applyBorder="1"/>
    <xf numFmtId="0" fontId="11" fillId="0" borderId="4" xfId="0" applyFont="1" applyBorder="1"/>
    <xf numFmtId="0" fontId="12" fillId="0" borderId="1" xfId="0" applyFont="1" applyBorder="1" applyAlignment="1">
      <alignment horizontal="center"/>
    </xf>
    <xf numFmtId="0" fontId="3" fillId="0" borderId="1" xfId="0" applyFont="1" applyBorder="1" applyAlignment="1">
      <alignment horizontal="center" vertical="center"/>
    </xf>
    <xf numFmtId="1" fontId="3" fillId="0" borderId="1" xfId="0" applyNumberFormat="1" applyFont="1" applyBorder="1" applyAlignment="1">
      <alignment horizontal="center" vertical="center"/>
    </xf>
    <xf numFmtId="0" fontId="3" fillId="0" borderId="1" xfId="0" applyFont="1" applyBorder="1" applyAlignment="1" applyProtection="1">
      <alignment horizontal="center" vertical="center"/>
      <protection locked="0"/>
    </xf>
    <xf numFmtId="0" fontId="3" fillId="0" borderId="0" xfId="0" applyFont="1" applyAlignment="1">
      <alignment horizontal="center" vertical="center"/>
    </xf>
    <xf numFmtId="0" fontId="13" fillId="8" borderId="1" xfId="0" applyFont="1" applyFill="1" applyBorder="1" applyAlignment="1">
      <alignment horizontal="center"/>
    </xf>
    <xf numFmtId="0" fontId="14" fillId="4" borderId="1" xfId="0" applyFont="1" applyFill="1" applyBorder="1" applyAlignment="1">
      <alignment horizontal="center"/>
    </xf>
    <xf numFmtId="0" fontId="13" fillId="4" borderId="1" xfId="0" applyFont="1" applyFill="1" applyBorder="1" applyAlignment="1">
      <alignment horizontal="center"/>
    </xf>
    <xf numFmtId="0" fontId="13" fillId="7" borderId="1" xfId="0" applyFont="1" applyFill="1" applyBorder="1" applyAlignment="1">
      <alignment horizontal="center"/>
    </xf>
    <xf numFmtId="0" fontId="6" fillId="0" borderId="1" xfId="0" applyFont="1" applyBorder="1" applyAlignment="1">
      <alignment horizontal="left" vertical="center" wrapText="1"/>
    </xf>
    <xf numFmtId="0" fontId="3" fillId="0" borderId="1" xfId="0" applyFont="1" applyBorder="1" applyAlignment="1">
      <alignment horizontal="left" vertical="center" wrapText="1"/>
    </xf>
    <xf numFmtId="0" fontId="13" fillId="8" borderId="5" xfId="0" applyFont="1" applyFill="1" applyBorder="1" applyAlignment="1">
      <alignment horizontal="right" wrapText="1"/>
    </xf>
    <xf numFmtId="0" fontId="13" fillId="8" borderId="3" xfId="0" applyFont="1" applyFill="1" applyBorder="1" applyAlignment="1">
      <alignment horizontal="right" wrapText="1"/>
    </xf>
    <xf numFmtId="0" fontId="13" fillId="8" borderId="6" xfId="0" applyFont="1" applyFill="1" applyBorder="1" applyAlignment="1">
      <alignment horizontal="right" wrapText="1"/>
    </xf>
    <xf numFmtId="0" fontId="4" fillId="0" borderId="7" xfId="1" applyFont="1" applyBorder="1" applyAlignment="1">
      <alignment horizontal="center" vertical="center" wrapText="1"/>
    </xf>
    <xf numFmtId="0" fontId="4" fillId="0" borderId="8" xfId="1" applyFont="1" applyBorder="1" applyAlignment="1">
      <alignment horizontal="center" vertical="center" wrapText="1"/>
    </xf>
    <xf numFmtId="0" fontId="4" fillId="0" borderId="9" xfId="1" applyFont="1" applyBorder="1" applyAlignment="1">
      <alignment horizontal="center" vertical="center" wrapText="1"/>
    </xf>
    <xf numFmtId="0" fontId="4" fillId="0" borderId="10" xfId="1" applyFont="1" applyBorder="1" applyAlignment="1">
      <alignment horizontal="center" vertical="center" wrapText="1"/>
    </xf>
    <xf numFmtId="0" fontId="4" fillId="0" borderId="0" xfId="1" applyFont="1" applyAlignment="1">
      <alignment horizontal="center" vertical="center" wrapText="1"/>
    </xf>
    <xf numFmtId="0" fontId="4" fillId="0" borderId="11" xfId="1" applyFont="1" applyBorder="1" applyAlignment="1">
      <alignment horizontal="center" vertical="center" wrapText="1"/>
    </xf>
    <xf numFmtId="0" fontId="4" fillId="0" borderId="12" xfId="1" applyFont="1" applyBorder="1" applyAlignment="1">
      <alignment horizontal="center" vertical="center" wrapText="1"/>
    </xf>
    <xf numFmtId="0" fontId="4" fillId="0" borderId="13" xfId="1" applyFont="1" applyBorder="1" applyAlignment="1">
      <alignment horizontal="center" vertical="center" wrapText="1"/>
    </xf>
    <xf numFmtId="0" fontId="4" fillId="0" borderId="14" xfId="1" applyFont="1" applyBorder="1" applyAlignment="1">
      <alignment horizontal="center" vertical="center" wrapText="1"/>
    </xf>
    <xf numFmtId="0" fontId="2" fillId="0" borderId="5" xfId="0" applyFont="1" applyBorder="1" applyAlignment="1">
      <alignment horizontal="center" wrapText="1"/>
    </xf>
    <xf numFmtId="0" fontId="2" fillId="0" borderId="3" xfId="0" applyFont="1" applyBorder="1" applyAlignment="1">
      <alignment horizontal="center" wrapText="1"/>
    </xf>
    <xf numFmtId="0" fontId="2" fillId="0" borderId="6" xfId="0" applyFont="1" applyBorder="1" applyAlignment="1">
      <alignment horizontal="center" wrapText="1"/>
    </xf>
  </cellXfs>
  <cellStyles count="2">
    <cellStyle name="Normal" xfId="0" builtinId="0"/>
    <cellStyle name="Normal 2" xfId="1" xr:uid="{3E472056-700F-4F27-9ACB-B78781922B1B}"/>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customProperty" Target="../customProperty1.bin"/><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customProperty" Target="../customProperty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1FCFE9F-D259-44B0-83FE-CBB6A83E14E7}">
  <dimension ref="B1:G40"/>
  <sheetViews>
    <sheetView showGridLines="0" tabSelected="1" zoomScale="115" zoomScaleNormal="115" workbookViewId="0">
      <pane ySplit="2" topLeftCell="A3" activePane="bottomLeft" state="frozen"/>
      <selection pane="bottomLeft" activeCell="H16" sqref="H16"/>
    </sheetView>
  </sheetViews>
  <sheetFormatPr baseColWidth="10" defaultColWidth="40.90625" defaultRowHeight="18.5" x14ac:dyDescent="0.5"/>
  <cols>
    <col min="1" max="1" width="7" style="1" customWidth="1"/>
    <col min="2" max="2" width="50" style="18" customWidth="1"/>
    <col min="3" max="3" width="31.453125" style="1" bestFit="1" customWidth="1"/>
    <col min="4" max="4" width="14.90625" style="6" bestFit="1" customWidth="1"/>
    <col min="5" max="5" width="58.453125" style="6" customWidth="1"/>
    <col min="6" max="6" width="22" style="6" bestFit="1" customWidth="1"/>
    <col min="7" max="7" width="19.453125" style="6" bestFit="1" customWidth="1"/>
    <col min="8" max="16384" width="40.90625" style="1"/>
  </cols>
  <sheetData>
    <row r="1" spans="2:7" ht="27" x14ac:dyDescent="0.7">
      <c r="B1" s="39" t="s">
        <v>0</v>
      </c>
      <c r="C1" s="39"/>
      <c r="D1" s="39"/>
      <c r="E1" s="39"/>
      <c r="F1" s="39"/>
      <c r="G1" s="39"/>
    </row>
    <row r="2" spans="2:7" s="6" customFormat="1" x14ac:dyDescent="0.5">
      <c r="B2" s="3" t="s">
        <v>1</v>
      </c>
      <c r="C2" s="10" t="s">
        <v>2</v>
      </c>
      <c r="D2" s="3" t="s">
        <v>3</v>
      </c>
      <c r="E2" s="3" t="s">
        <v>4</v>
      </c>
      <c r="F2" s="4" t="s">
        <v>5</v>
      </c>
      <c r="G2" s="4" t="s">
        <v>6</v>
      </c>
    </row>
    <row r="3" spans="2:7" x14ac:dyDescent="0.5">
      <c r="B3" s="16" t="s">
        <v>7</v>
      </c>
      <c r="C3" s="5"/>
      <c r="D3" s="11">
        <v>8</v>
      </c>
      <c r="E3" s="8"/>
      <c r="F3" s="8"/>
      <c r="G3" s="8"/>
    </row>
    <row r="4" spans="2:7" x14ac:dyDescent="0.5">
      <c r="B4" s="17" t="s">
        <v>8</v>
      </c>
      <c r="C4" s="7" t="s">
        <v>9</v>
      </c>
      <c r="D4" s="12">
        <v>2</v>
      </c>
      <c r="E4" s="33"/>
      <c r="F4" s="9"/>
      <c r="G4" s="7">
        <f t="shared" ref="G4:G7" si="0">D4*F4</f>
        <v>0</v>
      </c>
    </row>
    <row r="5" spans="2:7" x14ac:dyDescent="0.5">
      <c r="B5" s="17" t="s">
        <v>11</v>
      </c>
      <c r="C5" s="7" t="s">
        <v>9</v>
      </c>
      <c r="D5" s="12">
        <v>2</v>
      </c>
      <c r="E5" s="33"/>
      <c r="F5" s="9"/>
      <c r="G5" s="7">
        <f t="shared" si="0"/>
        <v>0</v>
      </c>
    </row>
    <row r="6" spans="2:7" x14ac:dyDescent="0.5">
      <c r="B6" s="17" t="s">
        <v>12</v>
      </c>
      <c r="C6" s="7" t="s">
        <v>9</v>
      </c>
      <c r="D6" s="12">
        <v>2</v>
      </c>
      <c r="E6" s="33"/>
      <c r="F6" s="9"/>
      <c r="G6" s="7">
        <f t="shared" si="0"/>
        <v>0</v>
      </c>
    </row>
    <row r="7" spans="2:7" x14ac:dyDescent="0.5">
      <c r="B7" s="17" t="s">
        <v>13</v>
      </c>
      <c r="C7" s="7" t="s">
        <v>9</v>
      </c>
      <c r="D7" s="12">
        <v>2</v>
      </c>
      <c r="E7" s="33"/>
      <c r="F7" s="9"/>
      <c r="G7" s="7">
        <f t="shared" si="0"/>
        <v>0</v>
      </c>
    </row>
    <row r="8" spans="2:7" x14ac:dyDescent="0.5">
      <c r="B8" s="16" t="s">
        <v>14</v>
      </c>
      <c r="C8" s="5"/>
      <c r="D8" s="11">
        <v>2</v>
      </c>
      <c r="E8" s="8"/>
      <c r="F8" s="8"/>
      <c r="G8" s="8"/>
    </row>
    <row r="9" spans="2:7" s="37" customFormat="1" x14ac:dyDescent="0.5">
      <c r="B9" s="17" t="s">
        <v>84</v>
      </c>
      <c r="C9" s="34" t="s">
        <v>9</v>
      </c>
      <c r="D9" s="35">
        <v>2</v>
      </c>
      <c r="E9" s="34" t="s">
        <v>10</v>
      </c>
      <c r="F9" s="36"/>
      <c r="G9" s="34">
        <f>D9*F9</f>
        <v>0</v>
      </c>
    </row>
    <row r="10" spans="2:7" x14ac:dyDescent="0.5">
      <c r="B10" s="16" t="s">
        <v>86</v>
      </c>
      <c r="C10" s="5"/>
      <c r="D10" s="11">
        <v>1</v>
      </c>
      <c r="E10" s="8"/>
      <c r="F10" s="8"/>
      <c r="G10" s="8"/>
    </row>
    <row r="11" spans="2:7" x14ac:dyDescent="0.5">
      <c r="B11" s="17" t="s">
        <v>15</v>
      </c>
      <c r="C11" s="7" t="s">
        <v>9</v>
      </c>
      <c r="D11" s="12">
        <v>1</v>
      </c>
      <c r="E11" s="7" t="s">
        <v>16</v>
      </c>
      <c r="F11" s="9"/>
      <c r="G11" s="34">
        <f>D11*F11</f>
        <v>0</v>
      </c>
    </row>
    <row r="12" spans="2:7" x14ac:dyDescent="0.5">
      <c r="B12" s="16" t="s">
        <v>17</v>
      </c>
      <c r="C12" s="5"/>
      <c r="D12" s="11">
        <v>23</v>
      </c>
      <c r="E12" s="8"/>
      <c r="F12" s="8"/>
      <c r="G12" s="8"/>
    </row>
    <row r="13" spans="2:7" x14ac:dyDescent="0.5">
      <c r="B13" s="17" t="s">
        <v>18</v>
      </c>
      <c r="C13" s="7" t="s">
        <v>9</v>
      </c>
      <c r="D13" s="24">
        <v>2</v>
      </c>
      <c r="E13" s="7" t="s">
        <v>16</v>
      </c>
      <c r="F13" s="9"/>
      <c r="G13" s="7">
        <f>D13*F13</f>
        <v>0</v>
      </c>
    </row>
    <row r="14" spans="2:7" x14ac:dyDescent="0.5">
      <c r="B14" s="22" t="s">
        <v>19</v>
      </c>
      <c r="C14" s="7" t="s">
        <v>9</v>
      </c>
      <c r="D14" s="13">
        <v>21</v>
      </c>
      <c r="E14" s="7" t="s">
        <v>16</v>
      </c>
      <c r="F14" s="23"/>
      <c r="G14" s="7">
        <f>D14*F14</f>
        <v>0</v>
      </c>
    </row>
    <row r="15" spans="2:7" x14ac:dyDescent="0.5">
      <c r="B15" s="26" t="s">
        <v>20</v>
      </c>
      <c r="C15" s="19"/>
      <c r="D15" s="11">
        <f>SUM(D16:D20)</f>
        <v>1082</v>
      </c>
      <c r="E15" s="20"/>
      <c r="F15" s="21"/>
      <c r="G15" s="8"/>
    </row>
    <row r="16" spans="2:7" x14ac:dyDescent="0.5">
      <c r="B16" s="27" t="s">
        <v>21</v>
      </c>
      <c r="C16" s="7" t="s">
        <v>9</v>
      </c>
      <c r="D16" s="7">
        <v>1</v>
      </c>
      <c r="E16" s="7"/>
      <c r="F16" s="9"/>
      <c r="G16" s="7">
        <f>D16*F16</f>
        <v>0</v>
      </c>
    </row>
    <row r="17" spans="2:7" x14ac:dyDescent="0.5">
      <c r="B17" s="17" t="s">
        <v>22</v>
      </c>
      <c r="C17" s="7" t="s">
        <v>9</v>
      </c>
      <c r="D17" s="7">
        <v>100</v>
      </c>
      <c r="E17" s="7"/>
      <c r="F17" s="9"/>
      <c r="G17" s="7">
        <f t="shared" ref="G17:G20" si="1">D17*F17</f>
        <v>0</v>
      </c>
    </row>
    <row r="18" spans="2:7" x14ac:dyDescent="0.5">
      <c r="B18" s="17" t="s">
        <v>23</v>
      </c>
      <c r="C18" s="7" t="s">
        <v>9</v>
      </c>
      <c r="D18" s="7">
        <v>380</v>
      </c>
      <c r="E18" s="7"/>
      <c r="F18" s="9"/>
      <c r="G18" s="7">
        <f t="shared" si="1"/>
        <v>0</v>
      </c>
    </row>
    <row r="19" spans="2:7" x14ac:dyDescent="0.5">
      <c r="B19" s="17" t="s">
        <v>24</v>
      </c>
      <c r="C19" s="7" t="s">
        <v>9</v>
      </c>
      <c r="D19" s="7">
        <v>600</v>
      </c>
      <c r="E19" s="7"/>
      <c r="F19" s="9"/>
      <c r="G19" s="7">
        <f t="shared" si="1"/>
        <v>0</v>
      </c>
    </row>
    <row r="20" spans="2:7" x14ac:dyDescent="0.5">
      <c r="B20" s="17" t="s">
        <v>25</v>
      </c>
      <c r="C20" s="7" t="s">
        <v>9</v>
      </c>
      <c r="D20" s="7">
        <v>1</v>
      </c>
      <c r="E20" s="7"/>
      <c r="F20" s="9"/>
      <c r="G20" s="7">
        <f t="shared" si="1"/>
        <v>0</v>
      </c>
    </row>
    <row r="21" spans="2:7" ht="24.5" x14ac:dyDescent="0.65">
      <c r="B21" s="40" t="s">
        <v>85</v>
      </c>
      <c r="C21" s="40"/>
      <c r="D21" s="40"/>
      <c r="E21" s="40"/>
      <c r="F21" s="40"/>
      <c r="G21" s="40"/>
    </row>
    <row r="22" spans="2:7" x14ac:dyDescent="0.5">
      <c r="B22" s="2" t="s">
        <v>1</v>
      </c>
      <c r="C22" s="3" t="s">
        <v>2</v>
      </c>
      <c r="D22" s="3" t="s">
        <v>3</v>
      </c>
      <c r="E22" s="3" t="s">
        <v>26</v>
      </c>
      <c r="F22" s="4" t="s">
        <v>5</v>
      </c>
      <c r="G22" s="4" t="s">
        <v>6</v>
      </c>
    </row>
    <row r="23" spans="2:7" x14ac:dyDescent="0.5">
      <c r="B23" s="14" t="s">
        <v>27</v>
      </c>
      <c r="C23" s="7" t="s">
        <v>9</v>
      </c>
      <c r="D23" s="15">
        <v>1</v>
      </c>
      <c r="E23" s="7"/>
      <c r="F23" s="25"/>
      <c r="G23" s="15">
        <f>D23*F23</f>
        <v>0</v>
      </c>
    </row>
    <row r="24" spans="2:7" ht="7.25" customHeight="1" x14ac:dyDescent="0.5">
      <c r="B24" s="56"/>
      <c r="C24" s="57"/>
      <c r="D24" s="57"/>
      <c r="E24" s="57"/>
      <c r="F24" s="57"/>
      <c r="G24" s="58"/>
    </row>
    <row r="25" spans="2:7" ht="24.5" x14ac:dyDescent="0.65">
      <c r="B25" s="44" t="s">
        <v>87</v>
      </c>
      <c r="C25" s="45"/>
      <c r="D25" s="45"/>
      <c r="E25" s="45"/>
      <c r="F25" s="46"/>
      <c r="G25" s="38">
        <f>SUM(G4:G7,G9,G11,G13:G14,G16:G20,G23)</f>
        <v>0</v>
      </c>
    </row>
    <row r="26" spans="2:7" ht="34.25" customHeight="1" x14ac:dyDescent="0.5">
      <c r="B26" s="56"/>
      <c r="C26" s="57"/>
      <c r="D26" s="57"/>
      <c r="E26" s="57"/>
      <c r="F26" s="57"/>
      <c r="G26" s="58"/>
    </row>
    <row r="27" spans="2:7" ht="24.5" x14ac:dyDescent="0.65">
      <c r="B27" s="41" t="s">
        <v>88</v>
      </c>
      <c r="C27" s="41"/>
      <c r="D27" s="41"/>
      <c r="E27" s="41"/>
      <c r="F27" s="41"/>
      <c r="G27" s="41"/>
    </row>
    <row r="28" spans="2:7" x14ac:dyDescent="0.5">
      <c r="B28" s="2" t="s">
        <v>1</v>
      </c>
      <c r="C28" s="3" t="s">
        <v>2</v>
      </c>
      <c r="D28" s="3" t="s">
        <v>3</v>
      </c>
      <c r="E28" s="47"/>
      <c r="F28" s="48"/>
      <c r="G28" s="49"/>
    </row>
    <row r="29" spans="2:7" x14ac:dyDescent="0.5">
      <c r="B29" s="14" t="s">
        <v>28</v>
      </c>
      <c r="C29" s="7" t="s">
        <v>9</v>
      </c>
      <c r="D29" s="15">
        <v>45</v>
      </c>
      <c r="E29" s="50"/>
      <c r="F29" s="51"/>
      <c r="G29" s="52"/>
    </row>
    <row r="30" spans="2:7" x14ac:dyDescent="0.5">
      <c r="B30" s="14" t="s">
        <v>29</v>
      </c>
      <c r="C30" s="7" t="s">
        <v>9</v>
      </c>
      <c r="D30" s="15">
        <v>35</v>
      </c>
      <c r="E30" s="50"/>
      <c r="F30" s="51"/>
      <c r="G30" s="52"/>
    </row>
    <row r="31" spans="2:7" x14ac:dyDescent="0.5">
      <c r="B31" s="14" t="s">
        <v>30</v>
      </c>
      <c r="C31" s="7" t="s">
        <v>9</v>
      </c>
      <c r="D31" s="15">
        <v>92</v>
      </c>
      <c r="E31" s="53"/>
      <c r="F31" s="54"/>
      <c r="G31" s="55"/>
    </row>
    <row r="32" spans="2:7" ht="10.25" customHeight="1" x14ac:dyDescent="0.5">
      <c r="B32" s="56"/>
      <c r="C32" s="57"/>
      <c r="D32" s="57"/>
      <c r="E32" s="57"/>
      <c r="F32" s="57"/>
      <c r="G32" s="58"/>
    </row>
    <row r="33" spans="2:7" x14ac:dyDescent="0.5">
      <c r="B33" s="42" t="s">
        <v>31</v>
      </c>
      <c r="C33" s="43"/>
      <c r="D33" s="43"/>
      <c r="E33" s="43"/>
      <c r="F33" s="43"/>
      <c r="G33" s="43"/>
    </row>
    <row r="34" spans="2:7" x14ac:dyDescent="0.5">
      <c r="B34" s="43"/>
      <c r="C34" s="43"/>
      <c r="D34" s="43"/>
      <c r="E34" s="43"/>
      <c r="F34" s="43"/>
      <c r="G34" s="43"/>
    </row>
    <row r="35" spans="2:7" x14ac:dyDescent="0.5">
      <c r="B35" s="43"/>
      <c r="C35" s="43"/>
      <c r="D35" s="43"/>
      <c r="E35" s="43"/>
      <c r="F35" s="43"/>
      <c r="G35" s="43"/>
    </row>
    <row r="36" spans="2:7" x14ac:dyDescent="0.5">
      <c r="B36" s="43"/>
      <c r="C36" s="43"/>
      <c r="D36" s="43"/>
      <c r="E36" s="43"/>
      <c r="F36" s="43"/>
      <c r="G36" s="43"/>
    </row>
    <row r="37" spans="2:7" x14ac:dyDescent="0.5">
      <c r="B37" s="43"/>
      <c r="C37" s="43"/>
      <c r="D37" s="43"/>
      <c r="E37" s="43"/>
      <c r="F37" s="43"/>
      <c r="G37" s="43"/>
    </row>
    <row r="40" spans="2:7" x14ac:dyDescent="0.5">
      <c r="D40" s="13"/>
    </row>
  </sheetData>
  <sheetProtection algorithmName="SHA-512" hashValue="+FVUY+Bt5zfua5Ez7H6Oo98iGIRySGi33pSaCTrAG7NMOdqhnOly3OXcwheRGlm6s5ZHyoPzvQnfMkGP3MqNHw==" saltValue="tpZNVQx5WiCOJIrYIv4QTA==" spinCount="100000" sheet="1" objects="1" scenarios="1"/>
  <autoFilter ref="B2:G2" xr:uid="{11FCFE9F-D259-44B0-83FE-CBB6A83E14E7}"/>
  <mergeCells count="9">
    <mergeCell ref="B1:G1"/>
    <mergeCell ref="B21:G21"/>
    <mergeCell ref="B27:G27"/>
    <mergeCell ref="B33:G37"/>
    <mergeCell ref="B25:F25"/>
    <mergeCell ref="E28:G31"/>
    <mergeCell ref="B32:G32"/>
    <mergeCell ref="B26:G26"/>
    <mergeCell ref="B24:G24"/>
  </mergeCells>
  <pageMargins left="0.7" right="0.7" top="0.75" bottom="0.75" header="0.3" footer="0.3"/>
  <pageSetup paperSize="9" orientation="portrait" r:id="rId1"/>
  <customProperties>
    <customPr name="EpmWorksheetKeyString_GUID" r:id="rId2"/>
  </customPropertie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7DE796C-2310-45B3-8BE5-26FD9C0E5C63}">
  <dimension ref="A1:E36"/>
  <sheetViews>
    <sheetView workbookViewId="0">
      <selection activeCell="K18" sqref="K18"/>
    </sheetView>
  </sheetViews>
  <sheetFormatPr baseColWidth="10" defaultColWidth="9.08984375" defaultRowHeight="14.5" x14ac:dyDescent="0.35"/>
  <cols>
    <col min="2" max="2" width="17.90625" customWidth="1"/>
    <col min="3" max="3" width="33.453125" customWidth="1"/>
    <col min="4" max="4" width="19.08984375" customWidth="1"/>
    <col min="5" max="5" width="56.08984375" customWidth="1"/>
  </cols>
  <sheetData>
    <row r="1" spans="1:5" x14ac:dyDescent="0.35">
      <c r="A1" s="28" t="s">
        <v>32</v>
      </c>
      <c r="B1" s="28" t="s">
        <v>33</v>
      </c>
      <c r="C1" s="28" t="s">
        <v>34</v>
      </c>
      <c r="D1" s="28" t="s">
        <v>35</v>
      </c>
      <c r="E1" s="28" t="s">
        <v>1</v>
      </c>
    </row>
    <row r="2" spans="1:5" x14ac:dyDescent="0.35">
      <c r="A2" s="29" t="s">
        <v>36</v>
      </c>
      <c r="B2" s="30" t="s">
        <v>37</v>
      </c>
      <c r="C2" s="29" t="s">
        <v>8</v>
      </c>
      <c r="D2" s="29" t="s">
        <v>38</v>
      </c>
      <c r="E2" s="30" t="s">
        <v>39</v>
      </c>
    </row>
    <row r="3" spans="1:5" x14ac:dyDescent="0.35">
      <c r="A3" s="31" t="s">
        <v>36</v>
      </c>
      <c r="B3" s="32" t="s">
        <v>40</v>
      </c>
      <c r="C3" s="31" t="s">
        <v>11</v>
      </c>
      <c r="D3" s="31" t="s">
        <v>38</v>
      </c>
      <c r="E3" s="32" t="s">
        <v>41</v>
      </c>
    </row>
    <row r="4" spans="1:5" x14ac:dyDescent="0.35">
      <c r="A4" s="29" t="s">
        <v>36</v>
      </c>
      <c r="B4" s="30" t="s">
        <v>42</v>
      </c>
      <c r="C4" s="29" t="s">
        <v>12</v>
      </c>
      <c r="D4" s="29" t="s">
        <v>38</v>
      </c>
      <c r="E4" s="30" t="s">
        <v>43</v>
      </c>
    </row>
    <row r="5" spans="1:5" x14ac:dyDescent="0.35">
      <c r="A5" s="31" t="s">
        <v>36</v>
      </c>
      <c r="B5" s="32" t="s">
        <v>44</v>
      </c>
      <c r="C5" s="31" t="s">
        <v>13</v>
      </c>
      <c r="D5" s="31" t="s">
        <v>38</v>
      </c>
      <c r="E5" s="32" t="s">
        <v>45</v>
      </c>
    </row>
    <row r="6" spans="1:5" x14ac:dyDescent="0.35">
      <c r="A6" s="29" t="s">
        <v>36</v>
      </c>
      <c r="B6" s="30" t="s">
        <v>46</v>
      </c>
      <c r="C6" s="29" t="s">
        <v>8</v>
      </c>
      <c r="D6" s="29" t="s">
        <v>38</v>
      </c>
      <c r="E6" s="30" t="s">
        <v>47</v>
      </c>
    </row>
    <row r="7" spans="1:5" x14ac:dyDescent="0.35">
      <c r="A7" s="31" t="s">
        <v>36</v>
      </c>
      <c r="B7" s="32" t="s">
        <v>37</v>
      </c>
      <c r="C7" s="31" t="s">
        <v>11</v>
      </c>
      <c r="D7" s="31" t="s">
        <v>38</v>
      </c>
      <c r="E7" s="32" t="s">
        <v>39</v>
      </c>
    </row>
    <row r="8" spans="1:5" x14ac:dyDescent="0.35">
      <c r="A8" s="29" t="s">
        <v>36</v>
      </c>
      <c r="B8" s="30" t="s">
        <v>40</v>
      </c>
      <c r="C8" s="29" t="s">
        <v>12</v>
      </c>
      <c r="D8" s="29" t="s">
        <v>38</v>
      </c>
      <c r="E8" s="30" t="s">
        <v>41</v>
      </c>
    </row>
    <row r="9" spans="1:5" x14ac:dyDescent="0.35">
      <c r="A9" s="31" t="s">
        <v>36</v>
      </c>
      <c r="B9" s="32" t="s">
        <v>42</v>
      </c>
      <c r="C9" s="31" t="s">
        <v>13</v>
      </c>
      <c r="D9" s="31" t="s">
        <v>38</v>
      </c>
      <c r="E9" s="32" t="s">
        <v>43</v>
      </c>
    </row>
    <row r="10" spans="1:5" x14ac:dyDescent="0.35">
      <c r="A10" s="29" t="s">
        <v>36</v>
      </c>
      <c r="B10" s="30" t="s">
        <v>48</v>
      </c>
      <c r="C10" s="29" t="s">
        <v>49</v>
      </c>
      <c r="D10" s="29" t="s">
        <v>50</v>
      </c>
      <c r="E10" s="30" t="s">
        <v>50</v>
      </c>
    </row>
    <row r="11" spans="1:5" x14ac:dyDescent="0.35">
      <c r="A11" s="31" t="s">
        <v>36</v>
      </c>
      <c r="B11" s="32" t="s">
        <v>48</v>
      </c>
      <c r="C11" s="31" t="s">
        <v>51</v>
      </c>
      <c r="D11" s="31" t="s">
        <v>50</v>
      </c>
      <c r="E11" s="32" t="s">
        <v>50</v>
      </c>
    </row>
    <row r="12" spans="1:5" x14ac:dyDescent="0.35">
      <c r="A12" s="29" t="s">
        <v>36</v>
      </c>
      <c r="B12" s="30" t="s">
        <v>52</v>
      </c>
      <c r="C12" s="29" t="s">
        <v>53</v>
      </c>
      <c r="D12" s="29" t="s">
        <v>54</v>
      </c>
      <c r="E12" s="30" t="s">
        <v>55</v>
      </c>
    </row>
    <row r="13" spans="1:5" x14ac:dyDescent="0.35">
      <c r="A13" s="31" t="s">
        <v>36</v>
      </c>
      <c r="B13" s="32" t="s">
        <v>52</v>
      </c>
      <c r="C13" s="31" t="s">
        <v>56</v>
      </c>
      <c r="D13" s="31" t="s">
        <v>54</v>
      </c>
      <c r="E13" s="32" t="s">
        <v>55</v>
      </c>
    </row>
    <row r="14" spans="1:5" x14ac:dyDescent="0.35">
      <c r="A14" s="29" t="s">
        <v>36</v>
      </c>
      <c r="B14" s="30" t="s">
        <v>57</v>
      </c>
      <c r="C14" s="29" t="s">
        <v>58</v>
      </c>
      <c r="D14" s="29" t="s">
        <v>59</v>
      </c>
      <c r="E14" s="30" t="s">
        <v>60</v>
      </c>
    </row>
    <row r="15" spans="1:5" x14ac:dyDescent="0.35">
      <c r="A15" s="31" t="s">
        <v>36</v>
      </c>
      <c r="B15" s="32" t="s">
        <v>61</v>
      </c>
      <c r="C15" s="31" t="s">
        <v>62</v>
      </c>
      <c r="D15" s="31" t="s">
        <v>59</v>
      </c>
      <c r="E15" s="32" t="s">
        <v>60</v>
      </c>
    </row>
    <row r="16" spans="1:5" x14ac:dyDescent="0.35">
      <c r="A16" s="29" t="s">
        <v>36</v>
      </c>
      <c r="B16" s="30" t="s">
        <v>61</v>
      </c>
      <c r="C16" s="29" t="s">
        <v>63</v>
      </c>
      <c r="D16" s="29" t="s">
        <v>59</v>
      </c>
      <c r="E16" s="30" t="s">
        <v>60</v>
      </c>
    </row>
    <row r="17" spans="1:5" x14ac:dyDescent="0.35">
      <c r="A17" s="31" t="s">
        <v>36</v>
      </c>
      <c r="B17" s="32" t="s">
        <v>61</v>
      </c>
      <c r="C17" s="31" t="s">
        <v>64</v>
      </c>
      <c r="D17" s="31" t="s">
        <v>59</v>
      </c>
      <c r="E17" s="32" t="s">
        <v>60</v>
      </c>
    </row>
    <row r="18" spans="1:5" x14ac:dyDescent="0.35">
      <c r="A18" s="29" t="s">
        <v>36</v>
      </c>
      <c r="B18" s="30" t="s">
        <v>61</v>
      </c>
      <c r="C18" s="29" t="s">
        <v>65</v>
      </c>
      <c r="D18" s="29" t="s">
        <v>59</v>
      </c>
      <c r="E18" s="30" t="s">
        <v>60</v>
      </c>
    </row>
    <row r="19" spans="1:5" x14ac:dyDescent="0.35">
      <c r="A19" s="31" t="s">
        <v>36</v>
      </c>
      <c r="B19" s="32" t="s">
        <v>61</v>
      </c>
      <c r="C19" s="31" t="s">
        <v>66</v>
      </c>
      <c r="D19" s="31" t="s">
        <v>59</v>
      </c>
      <c r="E19" s="32" t="s">
        <v>60</v>
      </c>
    </row>
    <row r="20" spans="1:5" x14ac:dyDescent="0.35">
      <c r="A20" s="29" t="s">
        <v>36</v>
      </c>
      <c r="B20" s="30" t="s">
        <v>61</v>
      </c>
      <c r="C20" s="29" t="s">
        <v>67</v>
      </c>
      <c r="D20" s="29" t="s">
        <v>59</v>
      </c>
      <c r="E20" s="30" t="s">
        <v>60</v>
      </c>
    </row>
    <row r="21" spans="1:5" x14ac:dyDescent="0.35">
      <c r="A21" s="31" t="s">
        <v>36</v>
      </c>
      <c r="B21" s="32" t="s">
        <v>61</v>
      </c>
      <c r="C21" s="31" t="s">
        <v>68</v>
      </c>
      <c r="D21" s="31" t="s">
        <v>59</v>
      </c>
      <c r="E21" s="32" t="s">
        <v>60</v>
      </c>
    </row>
    <row r="22" spans="1:5" x14ac:dyDescent="0.35">
      <c r="A22" s="29" t="s">
        <v>36</v>
      </c>
      <c r="B22" s="30" t="s">
        <v>61</v>
      </c>
      <c r="C22" s="29" t="s">
        <v>69</v>
      </c>
      <c r="D22" s="29" t="s">
        <v>59</v>
      </c>
      <c r="E22" s="30" t="s">
        <v>60</v>
      </c>
    </row>
    <row r="23" spans="1:5" x14ac:dyDescent="0.35">
      <c r="A23" s="31" t="s">
        <v>36</v>
      </c>
      <c r="B23" s="32" t="s">
        <v>61</v>
      </c>
      <c r="C23" s="31" t="s">
        <v>70</v>
      </c>
      <c r="D23" s="31" t="s">
        <v>59</v>
      </c>
      <c r="E23" s="32" t="s">
        <v>60</v>
      </c>
    </row>
    <row r="24" spans="1:5" x14ac:dyDescent="0.35">
      <c r="A24" s="29" t="s">
        <v>36</v>
      </c>
      <c r="B24" s="30" t="s">
        <v>61</v>
      </c>
      <c r="C24" s="29" t="s">
        <v>71</v>
      </c>
      <c r="D24" s="29" t="s">
        <v>59</v>
      </c>
      <c r="E24" s="30" t="s">
        <v>60</v>
      </c>
    </row>
    <row r="25" spans="1:5" x14ac:dyDescent="0.35">
      <c r="A25" s="31" t="s">
        <v>36</v>
      </c>
      <c r="B25" s="32" t="s">
        <v>61</v>
      </c>
      <c r="C25" s="31" t="s">
        <v>72</v>
      </c>
      <c r="D25" s="31" t="s">
        <v>59</v>
      </c>
      <c r="E25" s="32" t="s">
        <v>60</v>
      </c>
    </row>
    <row r="26" spans="1:5" x14ac:dyDescent="0.35">
      <c r="A26" s="29" t="s">
        <v>36</v>
      </c>
      <c r="B26" s="30" t="s">
        <v>61</v>
      </c>
      <c r="C26" s="29" t="s">
        <v>73</v>
      </c>
      <c r="D26" s="29" t="s">
        <v>59</v>
      </c>
      <c r="E26" s="30" t="s">
        <v>60</v>
      </c>
    </row>
    <row r="27" spans="1:5" x14ac:dyDescent="0.35">
      <c r="A27" s="31" t="s">
        <v>36</v>
      </c>
      <c r="B27" s="32" t="s">
        <v>61</v>
      </c>
      <c r="C27" s="31" t="s">
        <v>74</v>
      </c>
      <c r="D27" s="31" t="s">
        <v>59</v>
      </c>
      <c r="E27" s="32" t="s">
        <v>60</v>
      </c>
    </row>
    <row r="28" spans="1:5" x14ac:dyDescent="0.35">
      <c r="A28" s="29" t="s">
        <v>36</v>
      </c>
      <c r="B28" s="30" t="s">
        <v>57</v>
      </c>
      <c r="C28" s="29" t="s">
        <v>75</v>
      </c>
      <c r="D28" s="29" t="s">
        <v>59</v>
      </c>
      <c r="E28" s="30" t="s">
        <v>60</v>
      </c>
    </row>
    <row r="29" spans="1:5" x14ac:dyDescent="0.35">
      <c r="A29" s="31" t="s">
        <v>36</v>
      </c>
      <c r="B29" s="32" t="s">
        <v>61</v>
      </c>
      <c r="C29" s="31" t="s">
        <v>76</v>
      </c>
      <c r="D29" s="31" t="s">
        <v>59</v>
      </c>
      <c r="E29" s="32" t="s">
        <v>60</v>
      </c>
    </row>
    <row r="30" spans="1:5" x14ac:dyDescent="0.35">
      <c r="A30" s="29" t="s">
        <v>36</v>
      </c>
      <c r="B30" s="30" t="s">
        <v>61</v>
      </c>
      <c r="C30" s="29" t="s">
        <v>77</v>
      </c>
      <c r="D30" s="29" t="s">
        <v>59</v>
      </c>
      <c r="E30" s="30" t="s">
        <v>60</v>
      </c>
    </row>
    <row r="31" spans="1:5" x14ac:dyDescent="0.35">
      <c r="A31" s="31" t="s">
        <v>36</v>
      </c>
      <c r="B31" s="32" t="s">
        <v>61</v>
      </c>
      <c r="C31" s="31" t="s">
        <v>78</v>
      </c>
      <c r="D31" s="31" t="s">
        <v>59</v>
      </c>
      <c r="E31" s="32" t="s">
        <v>60</v>
      </c>
    </row>
    <row r="32" spans="1:5" x14ac:dyDescent="0.35">
      <c r="A32" s="29" t="s">
        <v>36</v>
      </c>
      <c r="B32" s="30" t="s">
        <v>61</v>
      </c>
      <c r="C32" s="29" t="s">
        <v>79</v>
      </c>
      <c r="D32" s="29" t="s">
        <v>59</v>
      </c>
      <c r="E32" s="30" t="s">
        <v>60</v>
      </c>
    </row>
    <row r="33" spans="1:5" x14ac:dyDescent="0.35">
      <c r="A33" s="31" t="s">
        <v>36</v>
      </c>
      <c r="B33" s="32" t="s">
        <v>61</v>
      </c>
      <c r="C33" s="31" t="s">
        <v>80</v>
      </c>
      <c r="D33" s="31" t="s">
        <v>59</v>
      </c>
      <c r="E33" s="32" t="s">
        <v>60</v>
      </c>
    </row>
    <row r="34" spans="1:5" x14ac:dyDescent="0.35">
      <c r="A34" s="29" t="s">
        <v>36</v>
      </c>
      <c r="B34" s="30" t="s">
        <v>61</v>
      </c>
      <c r="C34" s="29" t="s">
        <v>81</v>
      </c>
      <c r="D34" s="29" t="s">
        <v>59</v>
      </c>
      <c r="E34" s="30" t="s">
        <v>60</v>
      </c>
    </row>
    <row r="35" spans="1:5" x14ac:dyDescent="0.35">
      <c r="A35" s="31" t="s">
        <v>36</v>
      </c>
      <c r="B35" s="32" t="s">
        <v>61</v>
      </c>
      <c r="C35" s="31" t="s">
        <v>82</v>
      </c>
      <c r="D35" s="31" t="s">
        <v>59</v>
      </c>
      <c r="E35" s="32" t="s">
        <v>60</v>
      </c>
    </row>
    <row r="36" spans="1:5" x14ac:dyDescent="0.35">
      <c r="A36" s="29" t="s">
        <v>36</v>
      </c>
      <c r="B36" s="30" t="s">
        <v>61</v>
      </c>
      <c r="C36" s="29" t="s">
        <v>83</v>
      </c>
      <c r="D36" s="29" t="s">
        <v>59</v>
      </c>
      <c r="E36" s="30" t="s">
        <v>60</v>
      </c>
    </row>
  </sheetData>
  <pageMargins left="0.7" right="0.7" top="0.75" bottom="0.75" header="0.3" footer="0.3"/>
  <customProperties>
    <customPr name="EpmWorksheetKeyString_GUID" r:id="rId1"/>
  </customPropertie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7710112FE8FB084D8481C4C0C41067C5" ma:contentTypeVersion="4" ma:contentTypeDescription="Crear nuevo documento." ma:contentTypeScope="" ma:versionID="1b84ab3a9142d30934ac3f9385cc8110">
  <xsd:schema xmlns:xsd="http://www.w3.org/2001/XMLSchema" xmlns:xs="http://www.w3.org/2001/XMLSchema" xmlns:p="http://schemas.microsoft.com/office/2006/metadata/properties" xmlns:ns2="94e0272a-d798-4fbd-aa74-08bc70ce3822" targetNamespace="http://schemas.microsoft.com/office/2006/metadata/properties" ma:root="true" ma:fieldsID="0ce1eebcecb463d5ca9fd3acabfcc146" ns2:_="">
    <xsd:import namespace="94e0272a-d798-4fbd-aa74-08bc70ce3822"/>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4e0272a-d798-4fbd-aa74-08bc70ce3822"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dexed="true" ma:internalName="MediaServiceDateTaken" ma:readOnly="true">
      <xsd:simpleType>
        <xsd:restriction base="dms:Text"/>
      </xsd:simpleType>
    </xsd:element>
    <xsd:element name="MediaLengthInSeconds" ma:index="11" nillable="true" ma:displayName="MediaLengthInSeconds" ma:hidden="true" ma:internalName="MediaLengthInSeconds" ma:readOnly="true">
      <xsd:simpleType>
        <xsd:restriction base="dms:Unknow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01A64239-E7DF-4CB6-BEB6-52640BCD6DDF}">
  <ds:schemaRefs>
    <ds:schemaRef ds:uri="http://purl.org/dc/elements/1.1/"/>
    <ds:schemaRef ds:uri="http://schemas.microsoft.com/office/2006/documentManagement/types"/>
    <ds:schemaRef ds:uri="http://schemas.openxmlformats.org/package/2006/metadata/core-properties"/>
    <ds:schemaRef ds:uri="http://schemas.microsoft.com/office/2006/metadata/properties"/>
    <ds:schemaRef ds:uri="http://purl.org/dc/dcmitype/"/>
    <ds:schemaRef ds:uri="http://schemas.microsoft.com/office/infopath/2007/PartnerControls"/>
    <ds:schemaRef ds:uri="94e0272a-d798-4fbd-aa74-08bc70ce3822"/>
    <ds:schemaRef ds:uri="http://www.w3.org/XML/1998/namespace"/>
    <ds:schemaRef ds:uri="http://purl.org/dc/terms/"/>
  </ds:schemaRefs>
</ds:datastoreItem>
</file>

<file path=customXml/itemProps2.xml><?xml version="1.0" encoding="utf-8"?>
<ds:datastoreItem xmlns:ds="http://schemas.openxmlformats.org/officeDocument/2006/customXml" ds:itemID="{D5D4DD2A-D643-49F5-87FA-EA44D705628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4e0272a-d798-4fbd-aa74-08bc70ce3822"/>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AAE11257-5DF4-4443-B2A2-52395D38BFD3}">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Estimación de costes</vt:lpstr>
      <vt:lpstr>Serial Number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Victor Martin</dc:creator>
  <cp:keywords/>
  <dc:description/>
  <cp:lastModifiedBy>Amy Ticas</cp:lastModifiedBy>
  <cp:revision/>
  <dcterms:created xsi:type="dcterms:W3CDTF">2015-06-05T18:17:20Z</dcterms:created>
  <dcterms:modified xsi:type="dcterms:W3CDTF">2023-09-04T13:03:52Z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4637e5cc-ed1f-4ad6-a881-35c0f1c6f3d8_Enabled">
    <vt:lpwstr>true</vt:lpwstr>
  </property>
  <property fmtid="{D5CDD505-2E9C-101B-9397-08002B2CF9AE}" pid="3" name="MSIP_Label_4637e5cc-ed1f-4ad6-a881-35c0f1c6f3d8_SetDate">
    <vt:lpwstr>2022-12-14T10:59:39Z</vt:lpwstr>
  </property>
  <property fmtid="{D5CDD505-2E9C-101B-9397-08002B2CF9AE}" pid="4" name="MSIP_Label_4637e5cc-ed1f-4ad6-a881-35c0f1c6f3d8_Method">
    <vt:lpwstr>Standard</vt:lpwstr>
  </property>
  <property fmtid="{D5CDD505-2E9C-101B-9397-08002B2CF9AE}" pid="5" name="MSIP_Label_4637e5cc-ed1f-4ad6-a881-35c0f1c6f3d8_Name">
    <vt:lpwstr>General</vt:lpwstr>
  </property>
  <property fmtid="{D5CDD505-2E9C-101B-9397-08002B2CF9AE}" pid="6" name="MSIP_Label_4637e5cc-ed1f-4ad6-a881-35c0f1c6f3d8_SiteId">
    <vt:lpwstr>e3cf3c98-a978-465f-8254-9d541eeea73c</vt:lpwstr>
  </property>
  <property fmtid="{D5CDD505-2E9C-101B-9397-08002B2CF9AE}" pid="7" name="MSIP_Label_4637e5cc-ed1f-4ad6-a881-35c0f1c6f3d8_ActionId">
    <vt:lpwstr>03e5d81d-a579-464a-b6f3-d4263c574d53</vt:lpwstr>
  </property>
  <property fmtid="{D5CDD505-2E9C-101B-9397-08002B2CF9AE}" pid="8" name="MSIP_Label_4637e5cc-ed1f-4ad6-a881-35c0f1c6f3d8_ContentBits">
    <vt:lpwstr>0</vt:lpwstr>
  </property>
  <property fmtid="{D5CDD505-2E9C-101B-9397-08002B2CF9AE}" pid="9" name="ContentTypeId">
    <vt:lpwstr>0x0101007710112FE8FB084D8481C4C0C41067C5</vt:lpwstr>
  </property>
  <property fmtid="{D5CDD505-2E9C-101B-9397-08002B2CF9AE}" pid="10" name="MediaServiceImageTags">
    <vt:lpwstr/>
  </property>
</Properties>
</file>