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Y:\2021\21-040 AM Productos protección covid19\3.Pliego y calendario\"/>
    </mc:Choice>
  </mc:AlternateContent>
  <xr:revisionPtr revIDLastSave="0" documentId="13_ncr:1_{ED028097-BCA2-4A36-A655-2D144D13DF12}" xr6:coauthVersionLast="46" xr6:coauthVersionMax="46" xr10:uidLastSave="{00000000-0000-0000-0000-000000000000}"/>
  <bookViews>
    <workbookView xWindow="-110" yWindow="-110" windowWidth="19420" windowHeight="10420" activeTab="1" xr2:uid="{91120E43-8A6E-4DE6-9845-46DA0E5EB126}"/>
  </bookViews>
  <sheets>
    <sheet name="Instrucciones" sheetId="6" r:id="rId1"/>
    <sheet name="LOTE 1" sheetId="3" r:id="rId2"/>
    <sheet name="LOTE 2" sheetId="5" r:id="rId3"/>
  </sheets>
  <definedNames>
    <definedName name="_xlnm.Print_Area" localSheetId="1">'LOTE 1'!$B$1:$I$8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4" i="5" l="1"/>
  <c r="I10" i="5"/>
  <c r="L4" i="3"/>
  <c r="L5" i="5"/>
  <c r="L6" i="5"/>
  <c r="L10" i="5" s="1"/>
  <c r="L7" i="5"/>
  <c r="L8" i="5"/>
  <c r="L9" i="5"/>
  <c r="L5" i="3"/>
  <c r="L6" i="3"/>
  <c r="L7" i="3"/>
  <c r="H9" i="5"/>
  <c r="I9" i="5" s="1"/>
  <c r="I8" i="5"/>
  <c r="I7" i="5"/>
  <c r="I6" i="5"/>
  <c r="I5" i="5"/>
  <c r="I4" i="5"/>
  <c r="L8" i="3" l="1"/>
  <c r="I7" i="3"/>
  <c r="I5" i="3"/>
  <c r="I6" i="3"/>
  <c r="I4" i="3"/>
  <c r="I8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tc={1574153C-9ACE-49AC-A8BA-7D47D81485C3}</author>
  </authors>
  <commentList>
    <comment ref="B6" authorId="0" shapeId="0" xr:uid="{1574153C-9ACE-49AC-A8BA-7D47D81485C3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elegir entre 250ml y 100ml</t>
      </text>
    </comment>
  </commentList>
</comments>
</file>

<file path=xl/sharedStrings.xml><?xml version="1.0" encoding="utf-8"?>
<sst xmlns="http://schemas.openxmlformats.org/spreadsheetml/2006/main" count="85" uniqueCount="54">
  <si>
    <t>Mascarillas quirúrgicas</t>
  </si>
  <si>
    <t>Mascarilla FFP2</t>
  </si>
  <si>
    <t>Termómetro infrarrojos</t>
  </si>
  <si>
    <t>Desinfectante viricida para superficies (750 ml)</t>
  </si>
  <si>
    <t>Toallitas desinfectantes</t>
  </si>
  <si>
    <t>DESCRIPCIONES</t>
  </si>
  <si>
    <t> 1 unidad</t>
  </si>
  <si>
    <t> 1 paquete</t>
  </si>
  <si>
    <t> 1 ud</t>
  </si>
  <si>
    <t>-</t>
  </si>
  <si>
    <t>1 caja</t>
  </si>
  <si>
    <t>NECESIDADES IFEMA</t>
  </si>
  <si>
    <t>Gel de manos individual 60ml</t>
  </si>
  <si>
    <t>Lote 2: EPIS</t>
  </si>
  <si>
    <t>Gel de manos individual 30ml</t>
  </si>
  <si>
    <t>Cantidad Unitaria</t>
  </si>
  <si>
    <t>Pedido Mínimo Aceptado 
(MOQ)</t>
  </si>
  <si>
    <t>Formato packaging</t>
  </si>
  <si>
    <t>1 paquete</t>
  </si>
  <si>
    <t>1 ud</t>
  </si>
  <si>
    <t>Mínimo 2 capas
hipoalergénico
pinza nasal
Eficacicia de filtración bacteriana &gt;95%
Cumple con la normativa europea de aplicación para un producto de su categoría.</t>
  </si>
  <si>
    <t>12 uds</t>
  </si>
  <si>
    <t>100 uds</t>
  </si>
  <si>
    <t>14 uds</t>
  </si>
  <si>
    <t> 1 caja = 50 uds</t>
  </si>
  <si>
    <t>Eficacia de filtración mínima &gt;94%
ajuste nasal
Cumple con la normativa europea de aplicación para un producto de su categoría.</t>
  </si>
  <si>
    <t>precisión: +- 0,2ºC
Rango de medición: 32-42ºC.</t>
  </si>
  <si>
    <t>Precio unitario máximo 
(sin IVA)</t>
  </si>
  <si>
    <t>Lote 1: 
desinfección 
y 
control</t>
  </si>
  <si>
    <t>Bobina de papel de limpieza 120 m.</t>
  </si>
  <si>
    <t>Desinfectante efecto viricida para todo uso y superficies. 
Líquido/spray
No mancha ni afecta a las superficies
Cumple con la normativa europea de aplicación para su categoría.
Mínimo 70% alcohol</t>
  </si>
  <si>
    <t>Gel de mano (500ml)</t>
  </si>
  <si>
    <t>Gel de mano (250ml)</t>
  </si>
  <si>
    <t> 1 caja</t>
  </si>
  <si>
    <t> 1 paquete = 6 uds</t>
  </si>
  <si>
    <t> 1 paquete = 500 monodosis</t>
  </si>
  <si>
    <t>4 paquetes</t>
  </si>
  <si>
    <t>Bobinas de papel de celulosa
2 capas
Tamaño Mínimo: 120 metros (largo) x 20cm (ancho) x 20cm (alto)
certificadas para uso en el sector alimentario
Uso no industrial: limpieza superficies
Cumple con la normativa europea de aplicación para su categoría.</t>
  </si>
  <si>
    <t>Gel/líquido hidroalcohólico
Efecto viricida: UNE-EN 14476:2014+A1:2015 Antisépticos y desinfectantes químicos. 
70% alcohol
antibacterial y desinfectante de manos
Cumple con la normativa europea de aplicación para su categoría.</t>
  </si>
  <si>
    <t>PRESUPUESTO POR ARTÍCULO</t>
  </si>
  <si>
    <t>PRESUPUESTO MÁXIMO LOTE 1</t>
  </si>
  <si>
    <t>PRESUPUESTO MÁXIMO LOTE 2</t>
  </si>
  <si>
    <t>Precio unitario ofertado 
(sin IVA)</t>
  </si>
  <si>
    <t>PRESUPUESTO POR ARTÍCULO OFERTADO</t>
  </si>
  <si>
    <t>PRESUPUESTO OFERTADO LOTE 1*</t>
  </si>
  <si>
    <t>*ESTE DATO DEBERÁ COINCIDIR CON EL ANEXO IX-A-</t>
  </si>
  <si>
    <t>Cantidad estimada</t>
  </si>
  <si>
    <t>LOTE 1</t>
  </si>
  <si>
    <t>LOTE 2</t>
  </si>
  <si>
    <t>PRESUPUESTO OFERTADO LOTE 2*</t>
  </si>
  <si>
    <t>SUMINISTRO DE PRODUCTOS SANITARIOS DE PROTECCIÓN CONTRA EL COVID-19, PARA CLIENTES DE IFEMA Y CONSUMO PROPIO DE IFEMA
EXP.- 21/040 – 2000018638</t>
  </si>
  <si>
    <r>
      <rPr>
        <b/>
        <u/>
        <sz val="11"/>
        <color theme="1"/>
        <rFont val="Calibri"/>
        <family val="2"/>
        <scheme val="minor"/>
      </rPr>
      <t xml:space="preserve">CONSIDERACIONES:
</t>
    </r>
    <r>
      <rPr>
        <sz val="11"/>
        <color theme="1"/>
        <rFont val="Calibri"/>
        <family val="2"/>
        <scheme val="minor"/>
      </rPr>
      <t xml:space="preserve">- La cantidad estimada  y precios máximos están basados en las cantidades unitarias. Por ejemplo:
</t>
    </r>
    <r>
      <rPr>
        <i/>
        <sz val="11"/>
        <color theme="1"/>
        <rFont val="Calibri"/>
        <family val="2"/>
        <scheme val="minor"/>
      </rPr>
      <t xml:space="preserve">El paquete de toallitas monodosis tiene un precio unitario de 25€
Dentro de cada paquete de toallitas hay 500 monodosis
Se realizarán pedidos iguales o superiores a 4 paquetes
Se estima un consumo de 50 paquetes
</t>
    </r>
    <r>
      <rPr>
        <sz val="11"/>
        <color theme="1"/>
        <rFont val="Calibri"/>
        <family val="2"/>
        <scheme val="minor"/>
      </rPr>
      <t xml:space="preserve">
 </t>
    </r>
  </si>
  <si>
    <r>
      <rPr>
        <b/>
        <u/>
        <sz val="11"/>
        <color theme="1"/>
        <rFont val="Calibri"/>
        <family val="2"/>
        <scheme val="minor"/>
      </rPr>
      <t>CONSIDERACIONES:</t>
    </r>
    <r>
      <rPr>
        <sz val="11"/>
        <color theme="1"/>
        <rFont val="Calibri"/>
        <family val="2"/>
        <scheme val="minor"/>
      </rPr>
      <t xml:space="preserve">
- El número de pedidos es estimado.
-Deben cumplimentar únicamente las casillas en azul
-Los presupuestos enviados deberán contemplar precios con IVA EXCLUIDO
- Los precios ofertados no deberán superar los dos decimales
- Cualquier oferta de 0€ en los artículos, invalidará la oferta y quedará rechazada </t>
    </r>
  </si>
  <si>
    <t>toallitas hidroalcohólicas individuales (sachets) para manos y superficies. 
Con un mínimo de 70% de alcohol
hipoalergénicas
1 paquete incluye 500 monodosis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</si>
</sst>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[$€-C0A]_-;\-* #,##0.00\ [$€-C0A]_-;_-* &quot;-&quot;??\ [$€-C0A]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0000"/>
      <name val="Calibri"/>
      <family val="2"/>
    </font>
    <font>
      <sz val="14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sz val="16"/>
      <name val="Calibri"/>
      <family val="2"/>
      <scheme val="minor"/>
    </font>
    <font>
      <sz val="14"/>
      <name val="Calibri"/>
      <family val="2"/>
    </font>
    <font>
      <b/>
      <sz val="14"/>
      <color rgb="FF000000"/>
      <name val="Calibri"/>
      <family val="2"/>
    </font>
    <font>
      <b/>
      <sz val="14"/>
      <name val="Calibri"/>
      <family val="2"/>
    </font>
    <font>
      <b/>
      <u/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EA98E8"/>
        <bgColor indexed="64"/>
      </patternFill>
    </fill>
    <fill>
      <patternFill patternType="solid">
        <fgColor theme="8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 textRotation="45"/>
    </xf>
    <xf numFmtId="44" fontId="0" fillId="0" borderId="0" xfId="1" applyFont="1" applyBorder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44" fontId="0" fillId="0" borderId="0" xfId="0" applyNumberFormat="1" applyBorder="1" applyAlignment="1">
      <alignment horizontal="center" vertical="center"/>
    </xf>
    <xf numFmtId="0" fontId="9" fillId="0" borderId="22" xfId="0" applyFont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 wrapText="1"/>
    </xf>
    <xf numFmtId="0" fontId="9" fillId="3" borderId="24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164" fontId="6" fillId="0" borderId="6" xfId="0" applyNumberFormat="1" applyFont="1" applyFill="1" applyBorder="1" applyAlignment="1">
      <alignment horizontal="center" vertical="center"/>
    </xf>
    <xf numFmtId="164" fontId="6" fillId="0" borderId="28" xfId="0" applyNumberFormat="1" applyFont="1" applyFill="1" applyBorder="1" applyAlignment="1">
      <alignment horizontal="center" vertical="center"/>
    </xf>
    <xf numFmtId="164" fontId="6" fillId="0" borderId="29" xfId="0" applyNumberFormat="1" applyFont="1" applyFill="1" applyBorder="1" applyAlignment="1">
      <alignment horizontal="center" vertical="center"/>
    </xf>
    <xf numFmtId="164" fontId="12" fillId="2" borderId="3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5" fillId="3" borderId="33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16" xfId="0" applyBorder="1" applyAlignment="1">
      <alignment wrapText="1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44" fontId="0" fillId="0" borderId="0" xfId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0" fontId="4" fillId="0" borderId="8" xfId="0" applyFont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vertical="center"/>
    </xf>
    <xf numFmtId="0" fontId="9" fillId="0" borderId="22" xfId="0" applyFont="1" applyBorder="1" applyAlignment="1" applyProtection="1">
      <alignment horizontal="center" vertical="center" wrapText="1"/>
    </xf>
    <xf numFmtId="0" fontId="9" fillId="3" borderId="12" xfId="0" applyFont="1" applyFill="1" applyBorder="1" applyAlignment="1" applyProtection="1">
      <alignment horizontal="center" vertical="center" wrapText="1"/>
    </xf>
    <xf numFmtId="0" fontId="9" fillId="3" borderId="23" xfId="0" applyFont="1" applyFill="1" applyBorder="1" applyAlignment="1" applyProtection="1">
      <alignment horizontal="center" vertical="center" wrapText="1"/>
    </xf>
    <xf numFmtId="0" fontId="9" fillId="3" borderId="24" xfId="0" applyFont="1" applyFill="1" applyBorder="1" applyAlignment="1" applyProtection="1">
      <alignment horizontal="center" vertical="center" wrapText="1"/>
    </xf>
    <xf numFmtId="0" fontId="5" fillId="3" borderId="33" xfId="0" applyFont="1" applyFill="1" applyBorder="1" applyAlignment="1" applyProtection="1">
      <alignment horizontal="center" vertical="center" wrapText="1"/>
    </xf>
    <xf numFmtId="0" fontId="5" fillId="3" borderId="23" xfId="0" applyFont="1" applyFill="1" applyBorder="1" applyAlignment="1" applyProtection="1">
      <alignment horizontal="center" vertical="center" wrapText="1"/>
    </xf>
    <xf numFmtId="0" fontId="5" fillId="3" borderId="25" xfId="0" applyFont="1" applyFill="1" applyBorder="1" applyAlignment="1" applyProtection="1">
      <alignment horizontal="center" vertical="center" wrapText="1"/>
    </xf>
    <xf numFmtId="0" fontId="9" fillId="0" borderId="17" xfId="0" applyFont="1" applyBorder="1" applyAlignment="1" applyProtection="1">
      <alignment horizontal="center" vertical="center" wrapText="1"/>
    </xf>
    <xf numFmtId="0" fontId="7" fillId="0" borderId="26" xfId="0" applyFont="1" applyFill="1" applyBorder="1" applyAlignment="1" applyProtection="1">
      <alignment horizontal="left" vertical="center" wrapText="1"/>
    </xf>
    <xf numFmtId="0" fontId="11" fillId="0" borderId="26" xfId="0" applyFont="1" applyFill="1" applyBorder="1" applyAlignment="1" applyProtection="1">
      <alignment horizontal="center" vertical="center" wrapText="1"/>
    </xf>
    <xf numFmtId="0" fontId="11" fillId="0" borderId="34" xfId="0" applyFont="1" applyFill="1" applyBorder="1" applyAlignment="1" applyProtection="1">
      <alignment horizontal="center" vertical="center"/>
    </xf>
    <xf numFmtId="0" fontId="6" fillId="0" borderId="17" xfId="0" applyFont="1" applyFill="1" applyBorder="1" applyAlignment="1" applyProtection="1">
      <alignment horizontal="center" vertical="center"/>
    </xf>
    <xf numFmtId="164" fontId="6" fillId="0" borderId="26" xfId="0" applyNumberFormat="1" applyFont="1" applyFill="1" applyBorder="1" applyAlignment="1" applyProtection="1">
      <alignment horizontal="center" vertical="center"/>
    </xf>
    <xf numFmtId="164" fontId="6" fillId="0" borderId="18" xfId="0" applyNumberFormat="1" applyFont="1" applyFill="1" applyBorder="1" applyAlignment="1" applyProtection="1">
      <alignment horizontal="center" vertical="center"/>
    </xf>
    <xf numFmtId="0" fontId="9" fillId="0" borderId="9" xfId="0" applyFont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left" vertical="center" wrapText="1"/>
    </xf>
    <xf numFmtId="0" fontId="11" fillId="0" borderId="1" xfId="0" applyFont="1" applyFill="1" applyBorder="1" applyAlignment="1" applyProtection="1">
      <alignment horizontal="center" vertical="center" wrapText="1"/>
    </xf>
    <xf numFmtId="0" fontId="11" fillId="0" borderId="4" xfId="0" applyFont="1" applyFill="1" applyBorder="1" applyAlignment="1" applyProtection="1">
      <alignment horizontal="center" vertical="center"/>
    </xf>
    <xf numFmtId="0" fontId="6" fillId="0" borderId="9" xfId="0" applyFont="1" applyFill="1" applyBorder="1" applyAlignment="1" applyProtection="1">
      <alignment horizontal="center" vertical="center"/>
    </xf>
    <xf numFmtId="164" fontId="6" fillId="0" borderId="1" xfId="0" applyNumberFormat="1" applyFont="1" applyFill="1" applyBorder="1" applyAlignment="1" applyProtection="1">
      <alignment horizontal="center" vertical="center"/>
    </xf>
    <xf numFmtId="164" fontId="6" fillId="0" borderId="6" xfId="0" applyNumberFormat="1" applyFont="1" applyFill="1" applyBorder="1" applyAlignment="1" applyProtection="1">
      <alignment horizontal="center" vertical="center"/>
    </xf>
    <xf numFmtId="0" fontId="9" fillId="0" borderId="27" xfId="0" applyFont="1" applyBorder="1" applyAlignment="1" applyProtection="1">
      <alignment horizontal="center" vertical="center" wrapText="1"/>
    </xf>
    <xf numFmtId="0" fontId="7" fillId="0" borderId="28" xfId="0" applyFont="1" applyFill="1" applyBorder="1" applyAlignment="1" applyProtection="1">
      <alignment horizontal="left" vertical="center" wrapText="1"/>
    </xf>
    <xf numFmtId="0" fontId="11" fillId="0" borderId="28" xfId="0" applyFont="1" applyFill="1" applyBorder="1" applyAlignment="1" applyProtection="1">
      <alignment horizontal="center" vertical="center" wrapText="1"/>
    </xf>
    <xf numFmtId="0" fontId="11" fillId="0" borderId="35" xfId="0" applyFont="1" applyFill="1" applyBorder="1" applyAlignment="1" applyProtection="1">
      <alignment horizontal="center" vertical="center"/>
    </xf>
    <xf numFmtId="0" fontId="6" fillId="0" borderId="27" xfId="0" applyFont="1" applyFill="1" applyBorder="1" applyAlignment="1" applyProtection="1">
      <alignment horizontal="center" vertical="center"/>
    </xf>
    <xf numFmtId="164" fontId="6" fillId="0" borderId="28" xfId="0" applyNumberFormat="1" applyFont="1" applyFill="1" applyBorder="1" applyAlignment="1" applyProtection="1">
      <alignment horizontal="center" vertical="center"/>
    </xf>
    <xf numFmtId="164" fontId="6" fillId="0" borderId="29" xfId="0" applyNumberFormat="1" applyFont="1" applyFill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center" vertical="center" textRotation="45" wrapText="1"/>
    </xf>
    <xf numFmtId="0" fontId="9" fillId="0" borderId="0" xfId="0" applyFont="1" applyBorder="1" applyAlignment="1" applyProtection="1">
      <alignment horizontal="center" vertical="center" wrapText="1"/>
    </xf>
    <xf numFmtId="0" fontId="7" fillId="0" borderId="0" xfId="0" applyFont="1" applyFill="1" applyBorder="1" applyAlignment="1" applyProtection="1">
      <alignment horizontal="left" vertical="center" wrapText="1"/>
    </xf>
    <xf numFmtId="164" fontId="12" fillId="2" borderId="32" xfId="0" applyNumberFormat="1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 vertical="center" wrapText="1"/>
    </xf>
    <xf numFmtId="44" fontId="0" fillId="0" borderId="0" xfId="1" applyFont="1" applyBorder="1" applyAlignment="1" applyProtection="1">
      <alignment horizontal="center" vertical="center"/>
    </xf>
    <xf numFmtId="0" fontId="5" fillId="0" borderId="8" xfId="0" applyFont="1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 vertical="center" wrapText="1"/>
    </xf>
    <xf numFmtId="0" fontId="5" fillId="4" borderId="33" xfId="0" applyFont="1" applyFill="1" applyBorder="1" applyAlignment="1" applyProtection="1">
      <alignment horizontal="center" vertical="center" wrapText="1"/>
      <protection locked="0"/>
    </xf>
    <xf numFmtId="0" fontId="5" fillId="4" borderId="25" xfId="0" applyFont="1" applyFill="1" applyBorder="1" applyAlignment="1" applyProtection="1">
      <alignment horizontal="center" vertical="center" wrapText="1"/>
      <protection locked="0"/>
    </xf>
    <xf numFmtId="0" fontId="0" fillId="4" borderId="17" xfId="0" applyFont="1" applyFill="1" applyBorder="1" applyAlignment="1" applyProtection="1">
      <alignment horizontal="center" vertical="center"/>
      <protection locked="0"/>
    </xf>
    <xf numFmtId="0" fontId="0" fillId="4" borderId="18" xfId="0" applyFont="1" applyFill="1" applyBorder="1" applyAlignment="1" applyProtection="1">
      <alignment horizontal="center" vertical="center"/>
      <protection locked="0"/>
    </xf>
    <xf numFmtId="0" fontId="0" fillId="4" borderId="9" xfId="0" applyFill="1" applyBorder="1" applyAlignment="1" applyProtection="1">
      <alignment horizontal="center" vertical="center"/>
      <protection locked="0"/>
    </xf>
    <xf numFmtId="0" fontId="0" fillId="4" borderId="38" xfId="0" applyFill="1" applyBorder="1" applyAlignment="1" applyProtection="1">
      <alignment horizontal="center" vertical="center"/>
      <protection locked="0"/>
    </xf>
    <xf numFmtId="0" fontId="0" fillId="4" borderId="25" xfId="0" applyFont="1" applyFill="1" applyBorder="1" applyAlignment="1" applyProtection="1">
      <alignment horizontal="center" vertical="center"/>
      <protection locked="0"/>
    </xf>
    <xf numFmtId="164" fontId="12" fillId="4" borderId="32" xfId="0" applyNumberFormat="1" applyFont="1" applyFill="1" applyBorder="1" applyAlignment="1" applyProtection="1">
      <alignment horizontal="center" vertical="center"/>
      <protection locked="0"/>
    </xf>
    <xf numFmtId="0" fontId="5" fillId="4" borderId="19" xfId="0" applyFont="1" applyFill="1" applyBorder="1" applyAlignment="1" applyProtection="1">
      <alignment horizontal="center" vertical="center" wrapText="1"/>
      <protection locked="0"/>
    </xf>
    <xf numFmtId="0" fontId="5" fillId="4" borderId="20" xfId="0" applyFont="1" applyFill="1" applyBorder="1" applyAlignment="1" applyProtection="1">
      <alignment horizontal="center" vertical="center" wrapText="1"/>
      <protection locked="0"/>
    </xf>
    <xf numFmtId="0" fontId="0" fillId="4" borderId="11" xfId="0" applyFill="1" applyBorder="1" applyAlignment="1" applyProtection="1">
      <alignment horizontal="center" vertical="center"/>
      <protection locked="0"/>
    </xf>
    <xf numFmtId="164" fontId="0" fillId="4" borderId="10" xfId="0" applyNumberFormat="1" applyFill="1" applyBorder="1" applyAlignment="1" applyProtection="1">
      <alignment horizontal="center" vertical="center"/>
      <protection locked="0"/>
    </xf>
    <xf numFmtId="164" fontId="0" fillId="4" borderId="39" xfId="0" applyNumberFormat="1" applyFill="1" applyBorder="1" applyAlignment="1" applyProtection="1">
      <alignment horizontal="center" vertical="center"/>
      <protection locked="0"/>
    </xf>
    <xf numFmtId="0" fontId="2" fillId="0" borderId="21" xfId="0" applyFont="1" applyBorder="1" applyAlignment="1">
      <alignment horizontal="center" wrapText="1"/>
    </xf>
    <xf numFmtId="0" fontId="2" fillId="0" borderId="36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0" xfId="0" applyBorder="1" applyAlignment="1">
      <alignment horizontal="left" vertical="top" wrapText="1"/>
    </xf>
    <xf numFmtId="0" fontId="0" fillId="0" borderId="31" xfId="0" applyBorder="1" applyAlignment="1">
      <alignment horizontal="left" vertical="top"/>
    </xf>
    <xf numFmtId="0" fontId="0" fillId="0" borderId="32" xfId="0" applyBorder="1" applyAlignment="1">
      <alignment horizontal="left" vertical="top"/>
    </xf>
    <xf numFmtId="44" fontId="3" fillId="4" borderId="30" xfId="1" applyFont="1" applyFill="1" applyBorder="1" applyAlignment="1" applyProtection="1">
      <alignment horizontal="center" vertical="center" wrapText="1"/>
      <protection locked="0"/>
    </xf>
    <xf numFmtId="44" fontId="3" fillId="4" borderId="31" xfId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</xf>
    <xf numFmtId="0" fontId="3" fillId="0" borderId="15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10" fillId="0" borderId="21" xfId="0" applyFont="1" applyBorder="1" applyAlignment="1" applyProtection="1">
      <alignment horizontal="center" vertical="center" textRotation="45" wrapText="1"/>
    </xf>
    <xf numFmtId="0" fontId="10" fillId="0" borderId="8" xfId="0" applyFont="1" applyBorder="1" applyAlignment="1" applyProtection="1">
      <alignment horizontal="center" vertical="center" textRotation="45" wrapText="1"/>
    </xf>
    <xf numFmtId="0" fontId="10" fillId="0" borderId="15" xfId="0" applyFont="1" applyBorder="1" applyAlignment="1" applyProtection="1">
      <alignment horizontal="center" vertical="center" textRotation="45" wrapText="1"/>
    </xf>
    <xf numFmtId="43" fontId="13" fillId="2" borderId="30" xfId="2" applyFont="1" applyFill="1" applyBorder="1" applyAlignment="1" applyProtection="1">
      <alignment horizontal="center" vertical="center" wrapText="1"/>
    </xf>
    <xf numFmtId="43" fontId="13" fillId="2" borderId="31" xfId="2" applyFont="1" applyFill="1" applyBorder="1" applyAlignment="1" applyProtection="1">
      <alignment horizontal="center" vertical="center" wrapText="1"/>
    </xf>
    <xf numFmtId="43" fontId="13" fillId="2" borderId="30" xfId="2" applyFont="1" applyFill="1" applyBorder="1" applyAlignment="1">
      <alignment horizontal="center" vertical="center" wrapText="1"/>
    </xf>
    <xf numFmtId="43" fontId="13" fillId="2" borderId="31" xfId="2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textRotation="45"/>
    </xf>
    <xf numFmtId="0" fontId="10" fillId="0" borderId="13" xfId="0" applyFont="1" applyBorder="1" applyAlignment="1">
      <alignment horizontal="center" vertical="center" textRotation="45"/>
    </xf>
    <xf numFmtId="0" fontId="10" fillId="0" borderId="14" xfId="0" applyFont="1" applyBorder="1" applyAlignment="1">
      <alignment horizontal="center" vertical="center" textRotation="45"/>
    </xf>
    <xf numFmtId="0" fontId="14" fillId="0" borderId="1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6DEF4"/>
      <color rgb="FFEA98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Anaís Escudero" id="{42987306-A5D3-4149-BCAD-127D5DEF3F60}" userId="S::aescudero@ifema.es::31ef8e5e-f9b1-45c4-94f5-898abe9c57d2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6" dT="2021-02-24T11:12:27.56" personId="{42987306-A5D3-4149-BCAD-127D5DEF3F60}" id="{1574153C-9ACE-49AC-A8BA-7D47D81485C3}">
    <text>elegir entre 250ml y 100ml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7BEB6-51D0-4E28-A32D-C5D85EF30C73}">
  <dimension ref="C1:H5"/>
  <sheetViews>
    <sheetView showGridLines="0" workbookViewId="0">
      <selection activeCell="C5" sqref="C5"/>
    </sheetView>
  </sheetViews>
  <sheetFormatPr baseColWidth="10" defaultRowHeight="14.5" x14ac:dyDescent="0.35"/>
  <cols>
    <col min="3" max="3" width="51.54296875" customWidth="1"/>
    <col min="4" max="4" width="12.6328125" customWidth="1"/>
  </cols>
  <sheetData>
    <row r="1" spans="3:8" ht="15" thickBot="1" x14ac:dyDescent="0.4"/>
    <row r="2" spans="3:8" x14ac:dyDescent="0.35">
      <c r="C2" s="87" t="s">
        <v>50</v>
      </c>
      <c r="D2" s="88"/>
      <c r="E2" s="88"/>
      <c r="F2" s="88"/>
      <c r="G2" s="88"/>
      <c r="H2" s="89"/>
    </row>
    <row r="3" spans="3:8" ht="48" customHeight="1" thickBot="1" x14ac:dyDescent="0.4">
      <c r="C3" s="90"/>
      <c r="D3" s="91"/>
      <c r="E3" s="91"/>
      <c r="F3" s="91"/>
      <c r="G3" s="91"/>
      <c r="H3" s="92"/>
    </row>
    <row r="4" spans="3:8" ht="10" customHeight="1" thickBot="1" x14ac:dyDescent="0.4">
      <c r="C4" s="28"/>
      <c r="D4" s="28"/>
      <c r="E4" s="28"/>
      <c r="F4" s="28"/>
      <c r="G4" s="28"/>
      <c r="H4" s="28"/>
    </row>
    <row r="5" spans="3:8" ht="203.5" thickBot="1" x14ac:dyDescent="0.4">
      <c r="C5" s="29" t="s">
        <v>52</v>
      </c>
      <c r="D5" s="93" t="s">
        <v>51</v>
      </c>
      <c r="E5" s="94"/>
      <c r="F5" s="94"/>
      <c r="G5" s="94"/>
      <c r="H5" s="95"/>
    </row>
  </sheetData>
  <sheetProtection algorithmName="SHA-512" hashValue="18cKgn/RMwJmnNqH0nJsK+cQh0HKjMb1ouGuPzeeIaKA3aqWR18RIIx5CGJnR36CSNEwAh0VyCzI0QBltsQmFg==" saltValue="iNNesxQsMFQNsTVHfpKoSw==" spinCount="100000" sheet="1" objects="1" scenarios="1"/>
  <mergeCells count="2">
    <mergeCell ref="C2:H3"/>
    <mergeCell ref="D5:H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8F57B-093F-4F0A-AF98-0D9A3F496A2E}">
  <sheetPr>
    <pageSetUpPr fitToPage="1"/>
  </sheetPr>
  <dimension ref="A1:M30"/>
  <sheetViews>
    <sheetView showGridLines="0" tabSelected="1" zoomScale="60" zoomScaleNormal="60" workbookViewId="0">
      <pane ySplit="3" topLeftCell="A4" activePane="bottomLeft" state="frozen"/>
      <selection activeCell="I8" sqref="I8"/>
      <selection pane="bottomLeft" activeCell="A3" sqref="A3:F7"/>
    </sheetView>
  </sheetViews>
  <sheetFormatPr baseColWidth="10" defaultColWidth="10.81640625" defaultRowHeight="18.5" x14ac:dyDescent="0.35"/>
  <cols>
    <col min="1" max="1" width="33.1796875" style="33" customWidth="1"/>
    <col min="2" max="2" width="33.1796875" style="72" customWidth="1"/>
    <col min="3" max="3" width="68.81640625" style="73" customWidth="1"/>
    <col min="4" max="4" width="15.453125" style="70" customWidth="1"/>
    <col min="5" max="5" width="23.1796875" style="70" customWidth="1"/>
    <col min="6" max="6" width="19.54296875" style="68" customWidth="1"/>
    <col min="7" max="7" width="14.81640625" style="68" customWidth="1"/>
    <col min="8" max="8" width="16" style="68" customWidth="1"/>
    <col min="9" max="9" width="20.54296875" style="68" customWidth="1"/>
    <col min="10" max="10" width="34.90625" customWidth="1"/>
    <col min="11" max="11" width="28.54296875" style="1" customWidth="1"/>
    <col min="12" max="12" width="22.90625" style="1" bestFit="1" customWidth="1"/>
    <col min="13" max="13" width="11.54296875" style="1" bestFit="1" customWidth="1"/>
    <col min="14" max="16384" width="10.81640625" style="1"/>
  </cols>
  <sheetData>
    <row r="1" spans="1:13" ht="37" customHeight="1" x14ac:dyDescent="0.35">
      <c r="B1" s="98" t="s">
        <v>47</v>
      </c>
      <c r="C1" s="98"/>
      <c r="D1" s="98"/>
      <c r="E1" s="98"/>
      <c r="F1" s="98"/>
      <c r="G1" s="98"/>
      <c r="H1" s="98"/>
      <c r="I1" s="98"/>
      <c r="J1" s="1"/>
    </row>
    <row r="2" spans="1:13" ht="21.65" customHeight="1" thickBot="1" x14ac:dyDescent="0.4">
      <c r="B2" s="34"/>
      <c r="C2" s="99" t="s">
        <v>11</v>
      </c>
      <c r="D2" s="100"/>
      <c r="E2" s="100"/>
      <c r="F2" s="100"/>
      <c r="G2" s="100"/>
      <c r="H2" s="100"/>
      <c r="I2" s="100"/>
      <c r="J2" s="30"/>
      <c r="K2" s="30"/>
      <c r="L2" s="30"/>
    </row>
    <row r="3" spans="1:13" ht="74.5" thickBot="1" x14ac:dyDescent="0.4">
      <c r="A3" s="35"/>
      <c r="B3" s="36"/>
      <c r="C3" s="37" t="s">
        <v>5</v>
      </c>
      <c r="D3" s="38" t="s">
        <v>15</v>
      </c>
      <c r="E3" s="39" t="s">
        <v>17</v>
      </c>
      <c r="F3" s="39" t="s">
        <v>16</v>
      </c>
      <c r="G3" s="40" t="s">
        <v>46</v>
      </c>
      <c r="H3" s="41" t="s">
        <v>27</v>
      </c>
      <c r="I3" s="42" t="s">
        <v>39</v>
      </c>
      <c r="J3" s="74" t="s">
        <v>16</v>
      </c>
      <c r="K3" s="82" t="s">
        <v>42</v>
      </c>
      <c r="L3" s="83" t="s">
        <v>43</v>
      </c>
    </row>
    <row r="4" spans="1:13" ht="111" x14ac:dyDescent="0.35">
      <c r="A4" s="101" t="s">
        <v>28</v>
      </c>
      <c r="B4" s="43" t="s">
        <v>3</v>
      </c>
      <c r="C4" s="44" t="s">
        <v>30</v>
      </c>
      <c r="D4" s="45" t="s">
        <v>6</v>
      </c>
      <c r="E4" s="45" t="s">
        <v>9</v>
      </c>
      <c r="F4" s="46" t="s">
        <v>21</v>
      </c>
      <c r="G4" s="47">
        <v>240</v>
      </c>
      <c r="H4" s="48">
        <v>5</v>
      </c>
      <c r="I4" s="49">
        <f>+H4*G4</f>
        <v>1200</v>
      </c>
      <c r="J4" s="76"/>
      <c r="K4" s="84"/>
      <c r="L4" s="85">
        <f>+K4*G4</f>
        <v>0</v>
      </c>
    </row>
    <row r="5" spans="1:13" ht="148" x14ac:dyDescent="0.35">
      <c r="A5" s="102"/>
      <c r="B5" s="50" t="s">
        <v>29</v>
      </c>
      <c r="C5" s="51" t="s">
        <v>37</v>
      </c>
      <c r="D5" s="52" t="s">
        <v>7</v>
      </c>
      <c r="E5" s="52" t="s">
        <v>34</v>
      </c>
      <c r="F5" s="53" t="s">
        <v>18</v>
      </c>
      <c r="G5" s="54">
        <v>100</v>
      </c>
      <c r="H5" s="55">
        <v>9.5</v>
      </c>
      <c r="I5" s="56">
        <f>+H5*G5</f>
        <v>950</v>
      </c>
      <c r="J5" s="78"/>
      <c r="K5" s="78"/>
      <c r="L5" s="85">
        <f t="shared" ref="L5:L7" si="0">+K5*G5</f>
        <v>0</v>
      </c>
    </row>
    <row r="6" spans="1:13" ht="105.65" customHeight="1" x14ac:dyDescent="0.35">
      <c r="A6" s="102"/>
      <c r="B6" s="50" t="s">
        <v>4</v>
      </c>
      <c r="C6" s="51" t="s">
        <v>53</v>
      </c>
      <c r="D6" s="52" t="s">
        <v>7</v>
      </c>
      <c r="E6" s="52" t="s">
        <v>35</v>
      </c>
      <c r="F6" s="53" t="s">
        <v>36</v>
      </c>
      <c r="G6" s="54">
        <v>50</v>
      </c>
      <c r="H6" s="55">
        <v>25</v>
      </c>
      <c r="I6" s="56">
        <f>+H6*G6</f>
        <v>1250</v>
      </c>
      <c r="J6" s="78"/>
      <c r="K6" s="78"/>
      <c r="L6" s="85">
        <f t="shared" si="0"/>
        <v>0</v>
      </c>
    </row>
    <row r="7" spans="1:13" ht="37.5" thickBot="1" x14ac:dyDescent="0.4">
      <c r="A7" s="103"/>
      <c r="B7" s="57" t="s">
        <v>2</v>
      </c>
      <c r="C7" s="58" t="s">
        <v>26</v>
      </c>
      <c r="D7" s="59" t="s">
        <v>8</v>
      </c>
      <c r="E7" s="59" t="s">
        <v>9</v>
      </c>
      <c r="F7" s="60" t="s">
        <v>19</v>
      </c>
      <c r="G7" s="61">
        <v>30</v>
      </c>
      <c r="H7" s="62">
        <v>30</v>
      </c>
      <c r="I7" s="63">
        <f>+H7*G7</f>
        <v>900</v>
      </c>
      <c r="J7" s="79"/>
      <c r="K7" s="79"/>
      <c r="L7" s="86">
        <f t="shared" si="0"/>
        <v>0</v>
      </c>
    </row>
    <row r="8" spans="1:13" s="2" customFormat="1" ht="55.5" customHeight="1" thickBot="1" x14ac:dyDescent="0.4">
      <c r="A8" s="64"/>
      <c r="B8" s="65"/>
      <c r="C8" s="66"/>
      <c r="D8" s="104" t="s">
        <v>40</v>
      </c>
      <c r="E8" s="105"/>
      <c r="F8" s="105"/>
      <c r="G8" s="105"/>
      <c r="H8" s="105"/>
      <c r="I8" s="67">
        <f>+SUM(I4:I7)</f>
        <v>4300</v>
      </c>
      <c r="J8" s="96" t="s">
        <v>44</v>
      </c>
      <c r="K8" s="97"/>
      <c r="L8" s="81">
        <f>+SUM(L4:L7)</f>
        <v>0</v>
      </c>
      <c r="M8" s="13"/>
    </row>
    <row r="9" spans="1:13" s="2" customFormat="1" x14ac:dyDescent="0.35">
      <c r="A9" s="68"/>
      <c r="B9" s="69"/>
      <c r="C9" s="70"/>
      <c r="D9" s="70"/>
      <c r="E9" s="70"/>
      <c r="F9" s="68"/>
      <c r="G9" s="68"/>
      <c r="H9" s="68"/>
      <c r="I9" s="71"/>
      <c r="J9" s="32"/>
      <c r="K9" s="31"/>
      <c r="L9" s="31"/>
    </row>
    <row r="10" spans="1:13" s="2" customFormat="1" x14ac:dyDescent="0.35">
      <c r="A10" s="68"/>
      <c r="B10" s="69"/>
      <c r="C10" s="70"/>
      <c r="D10" s="70"/>
      <c r="E10" s="70"/>
      <c r="F10" s="68"/>
      <c r="G10" s="68"/>
      <c r="H10" s="68"/>
      <c r="I10" s="71"/>
      <c r="J10" s="32"/>
      <c r="K10" s="31" t="s">
        <v>45</v>
      </c>
      <c r="L10" s="31"/>
    </row>
    <row r="11" spans="1:13" s="2" customFormat="1" x14ac:dyDescent="0.35">
      <c r="A11" s="68"/>
      <c r="B11" s="69"/>
      <c r="C11" s="70"/>
      <c r="D11" s="70"/>
      <c r="E11" s="70"/>
      <c r="F11" s="68"/>
      <c r="G11" s="68"/>
      <c r="H11" s="68"/>
      <c r="I11" s="71"/>
      <c r="J11" s="11"/>
    </row>
    <row r="12" spans="1:13" s="2" customFormat="1" x14ac:dyDescent="0.35">
      <c r="A12" s="68"/>
      <c r="B12" s="69"/>
      <c r="C12" s="70"/>
      <c r="D12" s="70"/>
      <c r="E12" s="70"/>
      <c r="F12" s="68"/>
      <c r="G12" s="68"/>
      <c r="H12" s="68"/>
      <c r="I12" s="71"/>
      <c r="J12" s="11"/>
    </row>
    <row r="13" spans="1:13" s="2" customFormat="1" x14ac:dyDescent="0.35">
      <c r="A13" s="68"/>
      <c r="B13" s="69"/>
      <c r="C13" s="70"/>
      <c r="D13" s="70"/>
      <c r="E13" s="70"/>
      <c r="F13" s="68"/>
      <c r="G13" s="68"/>
      <c r="H13" s="68"/>
      <c r="I13" s="68"/>
    </row>
    <row r="14" spans="1:13" s="2" customFormat="1" x14ac:dyDescent="0.35">
      <c r="A14" s="68"/>
      <c r="B14" s="69"/>
      <c r="C14" s="70"/>
      <c r="D14" s="70"/>
      <c r="E14" s="70"/>
      <c r="F14" s="68"/>
      <c r="G14" s="68"/>
      <c r="H14" s="68"/>
      <c r="I14" s="68"/>
      <c r="J14"/>
    </row>
    <row r="15" spans="1:13" s="2" customFormat="1" x14ac:dyDescent="0.35">
      <c r="A15" s="68"/>
      <c r="B15" s="69"/>
      <c r="C15" s="70"/>
      <c r="D15" s="70"/>
      <c r="E15" s="70"/>
      <c r="F15" s="68"/>
      <c r="G15" s="68"/>
      <c r="H15" s="68"/>
      <c r="I15" s="68"/>
      <c r="J15"/>
    </row>
    <row r="16" spans="1:13" s="2" customFormat="1" x14ac:dyDescent="0.35">
      <c r="A16" s="68"/>
      <c r="B16" s="69"/>
      <c r="C16" s="70"/>
      <c r="D16" s="70"/>
      <c r="E16" s="70"/>
      <c r="F16" s="68"/>
      <c r="G16" s="68"/>
      <c r="H16" s="68"/>
      <c r="I16" s="68"/>
      <c r="J16"/>
    </row>
    <row r="17" spans="1:10" s="2" customFormat="1" x14ac:dyDescent="0.35">
      <c r="A17" s="68"/>
      <c r="B17" s="69"/>
      <c r="C17" s="70"/>
      <c r="D17" s="70"/>
      <c r="E17" s="70"/>
      <c r="F17" s="68"/>
      <c r="G17" s="68"/>
      <c r="H17" s="68"/>
      <c r="I17" s="68"/>
      <c r="J17"/>
    </row>
    <row r="18" spans="1:10" s="2" customFormat="1" x14ac:dyDescent="0.35">
      <c r="A18" s="68"/>
      <c r="B18" s="69"/>
      <c r="C18" s="70"/>
      <c r="D18" s="70"/>
      <c r="E18" s="70"/>
      <c r="F18" s="68"/>
      <c r="G18" s="68"/>
      <c r="H18" s="68"/>
      <c r="I18" s="68"/>
      <c r="J18"/>
    </row>
    <row r="19" spans="1:10" s="2" customFormat="1" x14ac:dyDescent="0.35">
      <c r="A19" s="68"/>
      <c r="B19" s="69"/>
      <c r="C19" s="70"/>
      <c r="D19" s="70"/>
      <c r="E19" s="70"/>
      <c r="F19" s="68"/>
      <c r="G19" s="68"/>
      <c r="H19" s="68"/>
      <c r="I19" s="68"/>
      <c r="J19"/>
    </row>
    <row r="20" spans="1:10" s="2" customFormat="1" x14ac:dyDescent="0.35">
      <c r="A20" s="68"/>
      <c r="B20" s="69"/>
      <c r="C20" s="70"/>
      <c r="D20" s="70"/>
      <c r="E20" s="70"/>
      <c r="F20" s="68"/>
      <c r="G20" s="68"/>
      <c r="H20" s="68"/>
      <c r="I20" s="68"/>
      <c r="J20"/>
    </row>
    <row r="21" spans="1:10" s="2" customFormat="1" x14ac:dyDescent="0.35">
      <c r="A21" s="68"/>
      <c r="B21" s="69"/>
      <c r="C21" s="70"/>
      <c r="D21" s="70"/>
      <c r="E21" s="70"/>
      <c r="F21" s="68"/>
      <c r="G21" s="68"/>
      <c r="H21" s="68"/>
      <c r="I21" s="68"/>
      <c r="J21"/>
    </row>
    <row r="22" spans="1:10" s="2" customFormat="1" x14ac:dyDescent="0.35">
      <c r="A22" s="68"/>
      <c r="B22" s="69"/>
      <c r="C22" s="70"/>
      <c r="D22" s="70"/>
      <c r="E22" s="70"/>
      <c r="F22" s="68"/>
      <c r="G22" s="68"/>
      <c r="H22" s="68"/>
      <c r="I22" s="68"/>
      <c r="J22"/>
    </row>
    <row r="23" spans="1:10" s="2" customFormat="1" x14ac:dyDescent="0.35">
      <c r="A23" s="68"/>
      <c r="B23" s="69"/>
      <c r="C23" s="70"/>
      <c r="D23" s="70"/>
      <c r="E23" s="70"/>
      <c r="F23" s="68"/>
      <c r="G23" s="68"/>
      <c r="H23" s="68"/>
      <c r="I23" s="68"/>
      <c r="J23"/>
    </row>
    <row r="24" spans="1:10" s="2" customFormat="1" x14ac:dyDescent="0.35">
      <c r="A24" s="68"/>
      <c r="B24" s="69"/>
      <c r="C24" s="70"/>
      <c r="D24" s="70"/>
      <c r="E24" s="70"/>
      <c r="F24" s="68"/>
      <c r="G24" s="68"/>
      <c r="H24" s="68"/>
      <c r="I24" s="68"/>
      <c r="J24"/>
    </row>
    <row r="25" spans="1:10" s="2" customFormat="1" x14ac:dyDescent="0.35">
      <c r="A25" s="68"/>
      <c r="B25" s="69"/>
      <c r="C25" s="70"/>
      <c r="D25" s="70"/>
      <c r="E25" s="70"/>
      <c r="F25" s="68"/>
      <c r="G25" s="68"/>
      <c r="H25" s="68"/>
      <c r="I25" s="68"/>
      <c r="J25"/>
    </row>
    <row r="26" spans="1:10" s="2" customFormat="1" x14ac:dyDescent="0.35">
      <c r="A26" s="68"/>
      <c r="B26" s="69"/>
      <c r="C26" s="70"/>
      <c r="D26" s="70"/>
      <c r="E26" s="70"/>
      <c r="F26" s="68"/>
      <c r="G26" s="68"/>
      <c r="H26" s="68"/>
      <c r="I26" s="68"/>
      <c r="J26"/>
    </row>
    <row r="27" spans="1:10" s="2" customFormat="1" x14ac:dyDescent="0.35">
      <c r="A27" s="68"/>
      <c r="B27" s="69"/>
      <c r="C27" s="70"/>
      <c r="D27" s="70"/>
      <c r="E27" s="70"/>
      <c r="F27" s="68"/>
      <c r="G27" s="68"/>
      <c r="H27" s="68"/>
      <c r="I27" s="68"/>
      <c r="J27"/>
    </row>
    <row r="28" spans="1:10" s="2" customFormat="1" x14ac:dyDescent="0.35">
      <c r="A28" s="68"/>
      <c r="B28" s="69"/>
      <c r="C28" s="70"/>
      <c r="D28" s="70"/>
      <c r="E28" s="70"/>
      <c r="F28" s="68"/>
      <c r="G28" s="68"/>
      <c r="H28" s="68"/>
      <c r="I28" s="68"/>
      <c r="J28"/>
    </row>
    <row r="29" spans="1:10" s="2" customFormat="1" x14ac:dyDescent="0.35">
      <c r="A29" s="68"/>
      <c r="B29" s="69"/>
      <c r="C29" s="70"/>
      <c r="D29" s="70"/>
      <c r="E29" s="70"/>
      <c r="F29" s="68"/>
      <c r="G29" s="68"/>
      <c r="H29" s="68"/>
      <c r="I29" s="68"/>
      <c r="J29"/>
    </row>
    <row r="30" spans="1:10" s="2" customFormat="1" x14ac:dyDescent="0.35">
      <c r="A30" s="68"/>
      <c r="B30" s="69"/>
      <c r="C30" s="70"/>
      <c r="D30" s="70"/>
      <c r="E30" s="70"/>
      <c r="F30" s="68"/>
      <c r="G30" s="68"/>
      <c r="H30" s="68"/>
      <c r="I30" s="68"/>
      <c r="J30"/>
    </row>
  </sheetData>
  <sheetProtection algorithmName="SHA-512" hashValue="jGIIAqZvbyAKKMSyQXOBJULU2/aSDkuA2q5gtshMGVTQnlhapoEQvcYaRixznv1Dq8AMaAsk/G3lR1yghU8gkw==" saltValue="W+R+ZsIV3LFbYegvpANj1Q==" spinCount="100000" sheet="1" objects="1" scenarios="1"/>
  <mergeCells count="5">
    <mergeCell ref="J8:K8"/>
    <mergeCell ref="B1:I1"/>
    <mergeCell ref="C2:I2"/>
    <mergeCell ref="A4:A7"/>
    <mergeCell ref="D8:H8"/>
  </mergeCells>
  <pageMargins left="0.7" right="0.7" top="0.75" bottom="0.75" header="0.3" footer="0.3"/>
  <pageSetup paperSize="9" scale="86" orientation="portrait" r:id="rId1"/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D3772-9C32-486D-B2FB-095A547F9765}">
  <dimension ref="A1:M13"/>
  <sheetViews>
    <sheetView showGridLines="0" topLeftCell="A2" zoomScale="60" zoomScaleNormal="60" workbookViewId="0">
      <selection activeCell="F3" sqref="A3:F9"/>
    </sheetView>
  </sheetViews>
  <sheetFormatPr baseColWidth="10" defaultRowHeight="14.5" x14ac:dyDescent="0.35"/>
  <cols>
    <col min="1" max="1" width="42.7265625" customWidth="1"/>
    <col min="2" max="2" width="23.54296875" customWidth="1"/>
    <col min="3" max="3" width="84.6328125" customWidth="1"/>
    <col min="4" max="4" width="16.08984375" customWidth="1"/>
    <col min="5" max="5" width="25.90625" customWidth="1"/>
    <col min="6" max="6" width="23.1796875" customWidth="1"/>
    <col min="7" max="7" width="13.36328125" bestFit="1" customWidth="1"/>
    <col min="8" max="8" width="19.54296875" customWidth="1"/>
    <col min="9" max="9" width="22.26953125" customWidth="1"/>
    <col min="10" max="11" width="34.90625" customWidth="1"/>
    <col min="12" max="12" width="23.26953125" customWidth="1"/>
  </cols>
  <sheetData>
    <row r="1" spans="1:13" s="1" customFormat="1" ht="37" customHeight="1" x14ac:dyDescent="0.35">
      <c r="B1" s="111" t="s">
        <v>48</v>
      </c>
      <c r="C1" s="111"/>
      <c r="D1" s="111"/>
      <c r="E1" s="111"/>
      <c r="F1" s="111"/>
      <c r="G1" s="111"/>
      <c r="H1" s="111"/>
      <c r="I1" s="111"/>
    </row>
    <row r="2" spans="1:13" s="1" customFormat="1" ht="21.65" customHeight="1" thickBot="1" x14ac:dyDescent="0.4">
      <c r="B2" s="3"/>
      <c r="C2" s="112" t="s">
        <v>11</v>
      </c>
      <c r="D2" s="113"/>
      <c r="E2" s="113"/>
      <c r="F2" s="113"/>
      <c r="G2" s="113"/>
      <c r="H2" s="113"/>
      <c r="I2" s="113"/>
    </row>
    <row r="3" spans="1:13" s="1" customFormat="1" ht="56" thickBot="1" x14ac:dyDescent="0.4">
      <c r="A3" s="5"/>
      <c r="B3" s="14"/>
      <c r="C3" s="15" t="s">
        <v>5</v>
      </c>
      <c r="D3" s="16" t="s">
        <v>15</v>
      </c>
      <c r="E3" s="17" t="s">
        <v>17</v>
      </c>
      <c r="F3" s="17" t="s">
        <v>16</v>
      </c>
      <c r="G3" s="25" t="s">
        <v>46</v>
      </c>
      <c r="H3" s="18" t="s">
        <v>27</v>
      </c>
      <c r="I3" s="19" t="s">
        <v>39</v>
      </c>
      <c r="J3" s="74" t="s">
        <v>16</v>
      </c>
      <c r="K3" s="74" t="s">
        <v>42</v>
      </c>
      <c r="L3" s="75" t="s">
        <v>43</v>
      </c>
    </row>
    <row r="4" spans="1:13" s="4" customFormat="1" ht="148" customHeight="1" thickBot="1" x14ac:dyDescent="0.4">
      <c r="A4" s="108" t="s">
        <v>13</v>
      </c>
      <c r="B4" s="6" t="s">
        <v>14</v>
      </c>
      <c r="C4" s="7" t="s">
        <v>38</v>
      </c>
      <c r="D4" s="8" t="s">
        <v>6</v>
      </c>
      <c r="E4" s="8" t="s">
        <v>9</v>
      </c>
      <c r="F4" s="24" t="s">
        <v>22</v>
      </c>
      <c r="G4" s="26">
        <v>200</v>
      </c>
      <c r="H4" s="9">
        <v>0.6</v>
      </c>
      <c r="I4" s="20">
        <f t="shared" ref="I4:I9" si="0">+H4*G4</f>
        <v>120</v>
      </c>
      <c r="J4" s="76"/>
      <c r="K4" s="76"/>
      <c r="L4" s="77">
        <f>+K4*G4</f>
        <v>0</v>
      </c>
    </row>
    <row r="5" spans="1:13" s="1" customFormat="1" ht="148" customHeight="1" thickBot="1" x14ac:dyDescent="0.4">
      <c r="A5" s="109"/>
      <c r="B5" s="6" t="s">
        <v>12</v>
      </c>
      <c r="C5" s="7" t="s">
        <v>38</v>
      </c>
      <c r="D5" s="8" t="s">
        <v>6</v>
      </c>
      <c r="E5" s="8" t="s">
        <v>9</v>
      </c>
      <c r="F5" s="24" t="s">
        <v>22</v>
      </c>
      <c r="G5" s="26">
        <v>200</v>
      </c>
      <c r="H5" s="9">
        <v>0.95</v>
      </c>
      <c r="I5" s="20">
        <f t="shared" si="0"/>
        <v>190</v>
      </c>
      <c r="J5" s="78"/>
      <c r="K5" s="78"/>
      <c r="L5" s="77">
        <f t="shared" ref="L5:L9" si="1">+K5*G5</f>
        <v>0</v>
      </c>
    </row>
    <row r="6" spans="1:13" s="1" customFormat="1" ht="148" customHeight="1" thickBot="1" x14ac:dyDescent="0.4">
      <c r="A6" s="109"/>
      <c r="B6" s="6" t="s">
        <v>32</v>
      </c>
      <c r="C6" s="7" t="s">
        <v>38</v>
      </c>
      <c r="D6" s="8" t="s">
        <v>6</v>
      </c>
      <c r="E6" s="8" t="s">
        <v>9</v>
      </c>
      <c r="F6" s="24" t="s">
        <v>23</v>
      </c>
      <c r="G6" s="26">
        <v>280</v>
      </c>
      <c r="H6" s="9">
        <v>3</v>
      </c>
      <c r="I6" s="20">
        <f t="shared" si="0"/>
        <v>840</v>
      </c>
      <c r="J6" s="78"/>
      <c r="K6" s="78"/>
      <c r="L6" s="77">
        <f t="shared" si="1"/>
        <v>0</v>
      </c>
    </row>
    <row r="7" spans="1:13" s="1" customFormat="1" ht="148" customHeight="1" thickBot="1" x14ac:dyDescent="0.4">
      <c r="A7" s="109"/>
      <c r="B7" s="6" t="s">
        <v>31</v>
      </c>
      <c r="C7" s="7" t="s">
        <v>38</v>
      </c>
      <c r="D7" s="8" t="s">
        <v>6</v>
      </c>
      <c r="E7" s="8" t="s">
        <v>9</v>
      </c>
      <c r="F7" s="24" t="s">
        <v>21</v>
      </c>
      <c r="G7" s="26">
        <v>360</v>
      </c>
      <c r="H7" s="9">
        <v>4</v>
      </c>
      <c r="I7" s="20">
        <f t="shared" si="0"/>
        <v>1440</v>
      </c>
      <c r="J7" s="78"/>
      <c r="K7" s="78"/>
      <c r="L7" s="77">
        <f t="shared" si="1"/>
        <v>0</v>
      </c>
    </row>
    <row r="8" spans="1:13" s="1" customFormat="1" ht="125" customHeight="1" thickBot="1" x14ac:dyDescent="0.4">
      <c r="A8" s="109"/>
      <c r="B8" s="6" t="s">
        <v>0</v>
      </c>
      <c r="C8" s="7" t="s">
        <v>20</v>
      </c>
      <c r="D8" s="8" t="s">
        <v>33</v>
      </c>
      <c r="E8" s="8" t="s">
        <v>24</v>
      </c>
      <c r="F8" s="24" t="s">
        <v>10</v>
      </c>
      <c r="G8" s="26">
        <v>200</v>
      </c>
      <c r="H8" s="9">
        <v>10</v>
      </c>
      <c r="I8" s="20">
        <f t="shared" si="0"/>
        <v>2000</v>
      </c>
      <c r="J8" s="78"/>
      <c r="K8" s="78"/>
      <c r="L8" s="77">
        <f t="shared" si="1"/>
        <v>0</v>
      </c>
    </row>
    <row r="9" spans="1:13" s="1" customFormat="1" ht="93" customHeight="1" thickBot="1" x14ac:dyDescent="0.4">
      <c r="A9" s="110"/>
      <c r="B9" s="6" t="s">
        <v>1</v>
      </c>
      <c r="C9" s="7" t="s">
        <v>25</v>
      </c>
      <c r="D9" s="8" t="s">
        <v>33</v>
      </c>
      <c r="E9" s="8" t="s">
        <v>24</v>
      </c>
      <c r="F9" s="24" t="s">
        <v>10</v>
      </c>
      <c r="G9" s="27">
        <v>100</v>
      </c>
      <c r="H9" s="21">
        <f>1.2*50</f>
        <v>60</v>
      </c>
      <c r="I9" s="22">
        <f t="shared" si="0"/>
        <v>6000</v>
      </c>
      <c r="J9" s="79"/>
      <c r="K9" s="79"/>
      <c r="L9" s="80">
        <f t="shared" si="1"/>
        <v>0</v>
      </c>
    </row>
    <row r="10" spans="1:13" s="1" customFormat="1" ht="49" customHeight="1" thickBot="1" x14ac:dyDescent="0.4">
      <c r="A10" s="10"/>
      <c r="B10"/>
      <c r="C10"/>
      <c r="D10" s="106" t="s">
        <v>41</v>
      </c>
      <c r="E10" s="107"/>
      <c r="F10" s="107"/>
      <c r="G10" s="107"/>
      <c r="H10" s="107"/>
      <c r="I10" s="23">
        <f>+SUM(I4:I9)</f>
        <v>10590</v>
      </c>
      <c r="J10" s="96" t="s">
        <v>49</v>
      </c>
      <c r="K10" s="97"/>
      <c r="L10" s="81">
        <f>+SUM(L6:L9)</f>
        <v>0</v>
      </c>
      <c r="M10" s="12"/>
    </row>
    <row r="13" spans="1:13" x14ac:dyDescent="0.35">
      <c r="J13" s="2"/>
      <c r="K13" s="2" t="s">
        <v>45</v>
      </c>
    </row>
  </sheetData>
  <sheetProtection algorithmName="SHA-512" hashValue="/vdrKF3zEJ2MNeFjKroIJCV9JVs5Yf9bnI4ucJYkQu2KSSMD9Gxk8tsvS9RvsphzDUreoLicdjoUFCimsnvXlg==" saltValue="EQzWfylcq6RnFu9nd4TwhQ==" spinCount="100000" sheet="1" objects="1" scenarios="1"/>
  <mergeCells count="5">
    <mergeCell ref="D10:H10"/>
    <mergeCell ref="A4:A9"/>
    <mergeCell ref="B1:I1"/>
    <mergeCell ref="C2:I2"/>
    <mergeCell ref="J10:K10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Instrucciones</vt:lpstr>
      <vt:lpstr>LOTE 1</vt:lpstr>
      <vt:lpstr>LOTE 2</vt:lpstr>
      <vt:lpstr>'LOTE 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Lupi</dc:creator>
  <cp:lastModifiedBy>Anais Escudero</cp:lastModifiedBy>
  <cp:lastPrinted>2021-02-01T13:45:13Z</cp:lastPrinted>
  <dcterms:created xsi:type="dcterms:W3CDTF">2020-07-21T14:03:24Z</dcterms:created>
  <dcterms:modified xsi:type="dcterms:W3CDTF">2021-03-29T07:33:50Z</dcterms:modified>
</cp:coreProperties>
</file>