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95 Stand Biotech Fruit Attraction 23\3.Pliego y calendario\"/>
    </mc:Choice>
  </mc:AlternateContent>
  <xr:revisionPtr revIDLastSave="0" documentId="13_ncr:1_{CB9E5B88-0973-4BF1-AF88-AED9261170A2}" xr6:coauthVersionLast="47" xr6:coauthVersionMax="47" xr10:uidLastSave="{00000000-0000-0000-0000-000000000000}"/>
  <bookViews>
    <workbookView xWindow="-108" yWindow="-108" windowWidth="23256" windowHeight="12576" tabRatio="662" xr2:uid="{6F447209-51F8-4E7F-ACA4-7B5551F5BD3B}"/>
  </bookViews>
  <sheets>
    <sheet name="MAT. COMPLEM. EXPOSITOR" sheetId="1" r:id="rId1"/>
    <sheet name="MAT. COMPLEMT. IFEMA" sheetId="4" r:id="rId2"/>
    <sheet name="TOTAL OFERTA" sheetId="2" r:id="rId3"/>
  </sheets>
  <definedNames>
    <definedName name="_xlnm.Print_Area" localSheetId="0">'MAT. COMPLEM. EXPOSITOR'!$A$1:$E$32</definedName>
    <definedName name="_xlnm.Print_Area" localSheetId="1">'MAT. COMPLEMT. IFEMA'!$A$1:$F$70</definedName>
    <definedName name="_xlnm.Print_Area" localSheetId="2">'TOTAL OFERTA'!$A$1:$G$27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29" i="1" l="1"/>
  <c r="G19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5" i="4"/>
  <c r="F67" i="4" l="1"/>
  <c r="G20" i="2" s="1"/>
  <c r="F14" i="2" l="1"/>
  <c r="G14" i="2" s="1"/>
  <c r="F10" i="2"/>
  <c r="G10" i="2" s="1"/>
  <c r="F6" i="2" l="1"/>
  <c r="G6" i="2" s="1"/>
  <c r="G22" i="2" s="1"/>
</calcChain>
</file>

<file path=xl/sharedStrings.xml><?xml version="1.0" encoding="utf-8"?>
<sst xmlns="http://schemas.openxmlformats.org/spreadsheetml/2006/main" count="229" uniqueCount="136">
  <si>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</si>
  <si>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</si>
  <si>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</si>
  <si>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</si>
  <si>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</si>
  <si>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</si>
  <si>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</si>
  <si>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</si>
  <si>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</si>
  <si>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</si>
  <si>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</si>
  <si>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</si>
  <si>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</si>
  <si>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</si>
  <si>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</si>
  <si>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</si>
  <si>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</si>
  <si>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</si>
  <si>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</si>
  <si>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</si>
  <si>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</si>
  <si>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</si>
  <si>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</si>
  <si>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</si>
  <si>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</si>
  <si>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</si>
  <si>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</si>
  <si>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</si>
  <si>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</si>
  <si>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</si>
  <si>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</si>
  <si>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</si>
  <si>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</si>
  <si>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</si>
  <si>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</si>
  <si>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</si>
  <si>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</si>
  <si>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</si>
  <si>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</si>
  <si>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</si>
  <si>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</si>
  <si>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</si>
  <si>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</si>
  <si>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</si>
  <si>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</si>
  <si>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</si>
  <si>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</si>
  <si>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</si>
  <si>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</si>
  <si>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</si>
  <si>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</si>
  <si>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</si>
  <si>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</si>
  <si>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</si>
  <si>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</si>
  <si>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</si>
  <si>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</si>
  <si>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</si>
  <si>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</si>
  <si>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</si>
  <si>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</si>
  <si>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</si>
  <si>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</si>
  <si>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</si>
  <si>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</si>
  <si>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</si>
  <si>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</si>
  <si>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</si>
  <si>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</si>
  <si>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</si>
  <si>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>MATERIALES COMPLEMENTARIOS PARA EXPOSITOR A MEDIDA Y BAJO PRESUPUESTO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</si>
  <si>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</si>
  <si>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</si>
  <si>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</si>
  <si>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</si>
  <si>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</si>
  <si>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</si>
  <si>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</si>
  <si>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</si>
  <si>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</si>
  <si>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</si>
  <si>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</si>
  <si>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</si>
  <si>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</si>
  <si>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</si>
  <si>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</si>
  <si>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</si>
  <si>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</si>
  <si>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</si>
  <si>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</si>
  <si>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</si>
  <si>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</si>
  <si>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</si>
  <si>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</si>
  <si>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</si>
  <si>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</si>
  <si>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</si>
  <si>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</si>
  <si>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PVP  iva excluido NO LICITABLE</t>
  </si>
  <si>
    <t>Total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</si>
  <si>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</si>
  <si>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</si>
  <si>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</si>
  <si>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</si>
  <si>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</si>
  <si>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</si>
  <si>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</si>
  <si>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</si>
  <si>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</si>
  <si>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>VINILO IMPRESO APLICADO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</si>
  <si>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</si>
  <si>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</si>
  <si>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</si>
  <si>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</si>
  <si>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</si>
  <si>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</si>
  <si>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</si>
  <si>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</si>
  <si>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</si>
  <si>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</si>
  <si>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</si>
  <si>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</si>
  <si>
    <t>Modular BIOTECH de 6 m2</t>
  </si>
  <si>
    <t>Modular BIOTECH de 12 m2</t>
  </si>
  <si>
    <t>Modular BIOTECH de 24 m2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</si>
  <si>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</si>
  <si>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</si>
  <si>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</si>
  <si>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HORA TÉCNICO (MINIMO 1 h.)</t>
  </si>
  <si>
    <t>Ml DE BASTIDOR DE 250 MTR DE ALTURA CON PANEL RECICLADO BLANCO</t>
  </si>
  <si>
    <t>1/2 ML DE BASTIDOR DE 250 MTR DE ALTURA CON PANEL RECICLADO BLANCO</t>
  </si>
  <si>
    <t xml:space="preserve">LONA CANVAS RECICLADA CON TRASERA NEGRA IMPRESA EN LATEX Y CORDON DE SILICONA </t>
  </si>
  <si>
    <t>IMPRESIÓN SOBRE SOPORTE RIGIDO EN PLANCHA DE MATERIAL RECICLADO/RECICLABLE</t>
  </si>
  <si>
    <t>SILLA BLANCA CON PATAS MADERA</t>
  </si>
  <si>
    <t>TABURETE BLANCO REGULABLE EN ALTURA</t>
  </si>
  <si>
    <t>MOSTRADOR BLANCO CON PUERTA  100 x 50 x 100 cm CON PANEL RECICLADO/RECICLABLE IMPRESO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</si>
</sst>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09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" fontId="17" fillId="0" borderId="2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4" fontId="8" fillId="4" borderId="13" xfId="1" applyNumberFormat="1" applyFont="1" applyFill="1" applyBorder="1" applyAlignment="1">
      <alignment horizontal="center" vertical="center" wrapText="1"/>
    </xf>
    <xf numFmtId="4" fontId="8" fillId="4" borderId="13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0" fillId="4" borderId="16" xfId="0" applyFill="1" applyBorder="1" applyAlignment="1">
      <alignment vertical="center"/>
    </xf>
    <xf numFmtId="4" fontId="0" fillId="4" borderId="13" xfId="0" applyNumberFormat="1" applyFill="1" applyBorder="1" applyAlignment="1">
      <alignment vertical="center"/>
    </xf>
    <xf numFmtId="4" fontId="0" fillId="4" borderId="13" xfId="0" applyNumberFormat="1" applyFill="1" applyBorder="1" applyAlignment="1">
      <alignment horizontal="right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0" fillId="0" borderId="23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indent="1"/>
    </xf>
    <xf numFmtId="0" fontId="7" fillId="0" borderId="13" xfId="1" applyFont="1" applyBorder="1" applyAlignment="1">
      <alignment horizontal="left" vertical="center" wrapText="1" indent="1"/>
    </xf>
    <xf numFmtId="0" fontId="10" fillId="0" borderId="13" xfId="1" applyFont="1" applyBorder="1" applyAlignment="1">
      <alignment horizontal="left" vertical="center" wrapText="1" indent="1"/>
    </xf>
    <xf numFmtId="49" fontId="7" fillId="0" borderId="13" xfId="2" applyNumberFormat="1" applyFont="1" applyBorder="1" applyAlignment="1">
      <alignment horizontal="left" vertical="center" indent="1"/>
    </xf>
    <xf numFmtId="0" fontId="7" fillId="0" borderId="17" xfId="1" applyFont="1" applyBorder="1" applyAlignment="1">
      <alignment horizontal="left" vertical="center" indent="1"/>
    </xf>
    <xf numFmtId="0" fontId="14" fillId="0" borderId="26" xfId="0" applyFont="1" applyBorder="1"/>
    <xf numFmtId="0" fontId="14" fillId="0" borderId="33" xfId="0" applyFont="1" applyBorder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" fontId="0" fillId="0" borderId="27" xfId="0" applyNumberForma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4" fontId="0" fillId="0" borderId="0" xfId="0" applyNumberFormat="1" applyProtection="1">
      <protection locked="0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2"/>
  <sheetViews>
    <sheetView tabSelected="1" zoomScale="80" zoomScaleNormal="80" workbookViewId="0">
      <selection activeCell="E32" sqref="A1:E32"/>
    </sheetView>
  </sheetViews>
  <sheetFormatPr baseColWidth="10" defaultColWidth="11.5546875" defaultRowHeight="17.399999999999999" x14ac:dyDescent="0.3"/>
  <cols>
    <col min="1" max="1" width="77.88671875" bestFit="1" customWidth="1"/>
    <col min="2" max="2" width="16.88671875" style="6" customWidth="1"/>
    <col min="3" max="4" width="11.5546875" customWidth="1"/>
    <col min="5" max="5" width="16.44140625" style="1" customWidth="1"/>
    <col min="6" max="6" width="11.5546875" style="1" customWidth="1"/>
    <col min="7" max="53" width="11.5546875" customWidth="1"/>
    <col min="54" max="57" width="11.5546875" style="2" customWidth="1"/>
    <col min="58" max="58" width="11.5546875" style="3" customWidth="1"/>
    <col min="59" max="152" width="11.5546875" customWidth="1"/>
  </cols>
  <sheetData>
    <row r="1" spans="1:58" x14ac:dyDescent="0.3">
      <c r="A1" s="79" t="s">
        <v>94</v>
      </c>
      <c r="B1" s="80"/>
      <c r="C1" s="80"/>
      <c r="D1" s="80"/>
      <c r="E1" s="81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" thickBot="1" x14ac:dyDescent="0.35">
      <c r="A2" s="82" t="s">
        <v>95</v>
      </c>
      <c r="B2" s="83"/>
      <c r="C2" s="83"/>
      <c r="D2" s="83"/>
      <c r="E2" s="84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8.899999999999999" customHeight="1" thickBot="1" x14ac:dyDescent="0.35">
      <c r="A3" s="4"/>
      <c r="B3" s="37"/>
      <c r="C3" s="49"/>
      <c r="D3" s="50"/>
      <c r="E3" s="38"/>
      <c r="F3"/>
      <c r="AS3" s="2"/>
      <c r="AU3" s="2"/>
      <c r="AV3" s="2"/>
      <c r="AW3" s="3"/>
      <c r="AZ3" s="87" t="s">
        <v>0</v>
      </c>
      <c r="BA3" s="87"/>
      <c r="BB3" t="s">
        <v>1</v>
      </c>
      <c r="BC3"/>
      <c r="BD3" t="s">
        <v>2</v>
      </c>
      <c r="BE3"/>
      <c r="BF3"/>
    </row>
    <row r="4" spans="1:58" ht="126.75" customHeight="1" thickBot="1" x14ac:dyDescent="0.35">
      <c r="A4" s="51" t="s">
        <v>96</v>
      </c>
      <c r="B4" s="52" t="s">
        <v>97</v>
      </c>
      <c r="C4" s="88" t="s">
        <v>98</v>
      </c>
      <c r="D4" s="88"/>
      <c r="E4" s="53" t="s">
        <v>99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">
      <c r="A5" s="77" t="s">
        <v>129</v>
      </c>
      <c r="B5" s="54">
        <v>40</v>
      </c>
      <c r="C5" s="55">
        <v>130.58850000000001</v>
      </c>
      <c r="D5" s="56" t="s">
        <v>66</v>
      </c>
      <c r="E5" s="57">
        <f>B5*C5</f>
        <v>5223.5400000000009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00000000000001" customHeight="1" x14ac:dyDescent="0.3">
      <c r="A6" s="77" t="s">
        <v>130</v>
      </c>
      <c r="B6" s="58">
        <v>5</v>
      </c>
      <c r="C6" s="59">
        <v>67.147500000000008</v>
      </c>
      <c r="D6" s="60" t="s">
        <v>66</v>
      </c>
      <c r="E6" s="61">
        <f t="shared" ref="E6:E27" si="0">B6*C6</f>
        <v>335.73750000000007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00000000000001" customHeight="1" x14ac:dyDescent="0.3">
      <c r="A7" s="77" t="s">
        <v>100</v>
      </c>
      <c r="B7" s="58">
        <v>0</v>
      </c>
      <c r="C7" s="59">
        <v>78.340500000000006</v>
      </c>
      <c r="D7" s="60" t="s">
        <v>101</v>
      </c>
      <c r="E7" s="61">
        <f t="shared" si="0"/>
        <v>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00000000000001" customHeight="1" x14ac:dyDescent="0.3">
      <c r="A8" s="77" t="s">
        <v>102</v>
      </c>
      <c r="B8" s="58">
        <v>8</v>
      </c>
      <c r="C8" s="59">
        <v>233.541</v>
      </c>
      <c r="D8" s="60" t="s">
        <v>66</v>
      </c>
      <c r="E8" s="61">
        <f t="shared" si="0"/>
        <v>1868.328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00000000000001" customHeight="1" x14ac:dyDescent="0.3">
      <c r="A9" s="77" t="s">
        <v>103</v>
      </c>
      <c r="B9" s="58">
        <v>0</v>
      </c>
      <c r="C9" s="59">
        <v>49.329000000000001</v>
      </c>
      <c r="D9" s="60" t="s">
        <v>104</v>
      </c>
      <c r="E9" s="61">
        <f t="shared" si="0"/>
        <v>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00000000000001" customHeight="1" x14ac:dyDescent="0.3">
      <c r="A10" s="77" t="s">
        <v>105</v>
      </c>
      <c r="B10" s="58">
        <v>0</v>
      </c>
      <c r="C10" s="59">
        <v>49.329000000000001</v>
      </c>
      <c r="D10" s="60" t="s">
        <v>104</v>
      </c>
      <c r="E10" s="61">
        <f t="shared" si="0"/>
        <v>0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00000000000001" customHeight="1" x14ac:dyDescent="0.3">
      <c r="A11" s="77" t="s">
        <v>106</v>
      </c>
      <c r="B11" s="58">
        <v>0</v>
      </c>
      <c r="C11" s="59">
        <v>113.4</v>
      </c>
      <c r="D11" s="60" t="s">
        <v>104</v>
      </c>
      <c r="E11" s="61">
        <f t="shared" si="0"/>
        <v>0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">
      <c r="A12" s="77" t="s">
        <v>107</v>
      </c>
      <c r="B12" s="58">
        <v>5</v>
      </c>
      <c r="C12" s="59">
        <v>34.240500000000004</v>
      </c>
      <c r="D12" s="60" t="s">
        <v>104</v>
      </c>
      <c r="E12" s="61">
        <f t="shared" si="0"/>
        <v>171.20250000000001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">
      <c r="A13" s="77" t="s">
        <v>108</v>
      </c>
      <c r="B13" s="58">
        <v>0</v>
      </c>
      <c r="C13" s="59">
        <v>63.556500000000007</v>
      </c>
      <c r="D13" s="62" t="s">
        <v>104</v>
      </c>
      <c r="E13" s="61">
        <f>B13*C13</f>
        <v>0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00000000000001" customHeight="1" x14ac:dyDescent="0.3">
      <c r="A14" s="77" t="s">
        <v>131</v>
      </c>
      <c r="B14" s="58">
        <v>80</v>
      </c>
      <c r="C14" s="59">
        <v>58.023000000000003</v>
      </c>
      <c r="D14" s="60" t="s">
        <v>101</v>
      </c>
      <c r="E14" s="61">
        <f t="shared" si="0"/>
        <v>4641.84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">
      <c r="A15" s="77" t="s">
        <v>132</v>
      </c>
      <c r="B15" s="58">
        <v>25</v>
      </c>
      <c r="C15" s="59">
        <v>58.023000000000003</v>
      </c>
      <c r="D15" s="60" t="s">
        <v>101</v>
      </c>
      <c r="E15" s="61">
        <f t="shared" si="0"/>
        <v>1450.575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">
      <c r="A16" s="77" t="s">
        <v>109</v>
      </c>
      <c r="B16" s="58">
        <v>0</v>
      </c>
      <c r="C16" s="59">
        <v>48.636000000000003</v>
      </c>
      <c r="D16" s="60" t="s">
        <v>101</v>
      </c>
      <c r="E16" s="61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">
      <c r="A17" s="77" t="s">
        <v>133</v>
      </c>
      <c r="B17" s="58">
        <v>0</v>
      </c>
      <c r="C17" s="63">
        <v>38.472000000000001</v>
      </c>
      <c r="D17" s="62" t="s">
        <v>104</v>
      </c>
      <c r="E17" s="61">
        <f t="shared" si="0"/>
        <v>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00000000000001" customHeight="1" x14ac:dyDescent="0.3">
      <c r="A18" s="77" t="s">
        <v>134</v>
      </c>
      <c r="B18" s="58">
        <v>0</v>
      </c>
      <c r="C18" s="63">
        <v>38.241000000000007</v>
      </c>
      <c r="D18" s="62" t="s">
        <v>104</v>
      </c>
      <c r="E18" s="61">
        <f t="shared" si="0"/>
        <v>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00000000000001" customHeight="1" x14ac:dyDescent="0.3">
      <c r="A19" s="77" t="s">
        <v>110</v>
      </c>
      <c r="B19" s="58">
        <v>4</v>
      </c>
      <c r="C19" s="63">
        <v>46.2</v>
      </c>
      <c r="D19" s="62" t="s">
        <v>104</v>
      </c>
      <c r="E19" s="61">
        <f t="shared" si="0"/>
        <v>184.8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00000000000001" customHeight="1" x14ac:dyDescent="0.3">
      <c r="A20" s="77" t="s">
        <v>111</v>
      </c>
      <c r="B20" s="58">
        <v>6</v>
      </c>
      <c r="C20" s="63">
        <v>46.6935</v>
      </c>
      <c r="D20" s="62" t="s">
        <v>104</v>
      </c>
      <c r="E20" s="61">
        <f t="shared" si="0"/>
        <v>280.161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00000000000001" customHeight="1" x14ac:dyDescent="0.3">
      <c r="A21" s="77" t="s">
        <v>112</v>
      </c>
      <c r="B21" s="58">
        <v>0</v>
      </c>
      <c r="C21" s="63">
        <v>83.034000000000006</v>
      </c>
      <c r="D21" s="62" t="s">
        <v>104</v>
      </c>
      <c r="E21" s="61">
        <f t="shared" si="0"/>
        <v>0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00000000000001" customHeight="1" x14ac:dyDescent="0.3">
      <c r="A22" s="77" t="s">
        <v>113</v>
      </c>
      <c r="B22" s="58">
        <v>0</v>
      </c>
      <c r="C22" s="63">
        <v>115.03800000000001</v>
      </c>
      <c r="D22" s="62" t="s">
        <v>104</v>
      </c>
      <c r="E22" s="61">
        <f t="shared" si="0"/>
        <v>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00000000000001" customHeight="1" x14ac:dyDescent="0.3">
      <c r="A23" s="77" t="s">
        <v>135</v>
      </c>
      <c r="B23" s="58">
        <v>0</v>
      </c>
      <c r="C23" s="63">
        <v>166.29900000000001</v>
      </c>
      <c r="D23" s="62" t="s">
        <v>104</v>
      </c>
      <c r="E23" s="61">
        <f t="shared" si="0"/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00000000000001" customHeight="1" x14ac:dyDescent="0.3">
      <c r="A24" s="77" t="s">
        <v>114</v>
      </c>
      <c r="B24" s="58">
        <v>0</v>
      </c>
      <c r="C24" s="63">
        <v>36.613500000000002</v>
      </c>
      <c r="D24" s="62" t="s">
        <v>104</v>
      </c>
      <c r="E24" s="61">
        <f>B24*C24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00000000000001" customHeight="1" x14ac:dyDescent="0.3">
      <c r="A25" s="77" t="s">
        <v>115</v>
      </c>
      <c r="B25" s="58">
        <v>0</v>
      </c>
      <c r="C25" s="64">
        <v>38.136000000000003</v>
      </c>
      <c r="D25" s="62" t="s">
        <v>104</v>
      </c>
      <c r="E25" s="61">
        <f t="shared" si="0"/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00000000000001" customHeight="1" x14ac:dyDescent="0.3">
      <c r="A26" s="77" t="s">
        <v>116</v>
      </c>
      <c r="B26" s="58">
        <v>0</v>
      </c>
      <c r="C26" s="63">
        <v>39.511500000000005</v>
      </c>
      <c r="D26" s="62" t="s">
        <v>104</v>
      </c>
      <c r="E26" s="61">
        <f t="shared" si="0"/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00000000000001" customHeight="1" thickBot="1" x14ac:dyDescent="0.35">
      <c r="A27" s="78" t="s">
        <v>117</v>
      </c>
      <c r="B27" s="65">
        <v>6</v>
      </c>
      <c r="C27" s="66">
        <v>52.227000000000004</v>
      </c>
      <c r="D27" s="67" t="s">
        <v>104</v>
      </c>
      <c r="E27" s="68">
        <f t="shared" si="0"/>
        <v>313.36200000000002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>
        <v>14</v>
      </c>
      <c r="BE27" s="11"/>
      <c r="BF27"/>
    </row>
    <row r="28" spans="1:58" ht="20.100000000000001" customHeight="1" thickBot="1" x14ac:dyDescent="0.35">
      <c r="A28" s="89" t="s">
        <v>70</v>
      </c>
      <c r="B28" s="90"/>
      <c r="C28" s="90"/>
      <c r="D28" s="91"/>
      <c r="E28" s="69">
        <v>4000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30.6" customHeight="1" thickBot="1" x14ac:dyDescent="0.35">
      <c r="A29" s="92" t="s">
        <v>118</v>
      </c>
      <c r="B29" s="93"/>
      <c r="C29" s="93"/>
      <c r="D29" s="94"/>
      <c r="E29" s="70">
        <f>SUM(E5:E28)</f>
        <v>18469.546000000002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/>
      <c r="BE29" s="11"/>
      <c r="BF29"/>
    </row>
    <row r="30" spans="1:58" ht="15.6" x14ac:dyDescent="0.3">
      <c r="B30"/>
      <c r="E30"/>
      <c r="F30"/>
      <c r="AW30" s="16"/>
      <c r="AX30" s="16"/>
      <c r="BB30"/>
      <c r="BC30"/>
      <c r="BD30"/>
      <c r="BE30"/>
      <c r="BF30"/>
    </row>
    <row r="31" spans="1:58" ht="15.6" x14ac:dyDescent="0.3">
      <c r="A31" s="85"/>
      <c r="B31" s="86"/>
      <c r="C31" s="46" t="s">
        <v>84</v>
      </c>
      <c r="D31" s="46"/>
      <c r="E31" s="46"/>
      <c r="F31"/>
      <c r="AW31" s="16"/>
      <c r="AX31" s="16"/>
      <c r="BB31"/>
      <c r="BC31"/>
      <c r="BD31"/>
      <c r="BE31"/>
      <c r="BF31"/>
    </row>
    <row r="32" spans="1:58" x14ac:dyDescent="0.3">
      <c r="C32" s="46"/>
      <c r="D32" s="46"/>
      <c r="E32" s="108"/>
    </row>
  </sheetData>
  <sheetProtection algorithmName="SHA-512" hashValue="FH6bRGLGO2kbE/i9Ouo309wwA74HDToglUGk7aYQ1LU6vcvELlttco9PoWybUMfofHXJGwr1nKbwVEW7fOymIw==" saltValue="hVvf7AXnXTFpJlE76bo1nA==" spinCount="100000" sheet="1" objects="1" scenarios="1"/>
  <mergeCells count="7">
    <mergeCell ref="A1:E1"/>
    <mergeCell ref="A2:E2"/>
    <mergeCell ref="A31:B31"/>
    <mergeCell ref="AZ3:BA3"/>
    <mergeCell ref="C4:D4"/>
    <mergeCell ref="A28:D28"/>
    <mergeCell ref="A29:D29"/>
  </mergeCells>
  <printOptions horizontalCentered="1" verticalCentered="1"/>
  <pageMargins left="0" right="0" top="0" bottom="0" header="0" footer="0"/>
  <pageSetup paperSize="9" scale="78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3"/>
  <sheetViews>
    <sheetView zoomScale="85" zoomScaleNormal="85" workbookViewId="0">
      <selection activeCell="D5" sqref="D5:D66"/>
    </sheetView>
  </sheetViews>
  <sheetFormatPr baseColWidth="10" defaultRowHeight="14.4" x14ac:dyDescent="0.3"/>
  <cols>
    <col min="1" max="1" width="99.44140625" bestFit="1" customWidth="1"/>
    <col min="4" max="4" width="12.88671875" customWidth="1"/>
    <col min="5" max="5" width="13.5546875" customWidth="1"/>
    <col min="6" max="6" width="15" customWidth="1"/>
  </cols>
  <sheetData>
    <row r="1" spans="1:6" ht="17.399999999999999" x14ac:dyDescent="0.3">
      <c r="A1" s="79" t="s">
        <v>85</v>
      </c>
      <c r="B1" s="80"/>
      <c r="C1" s="80"/>
      <c r="D1" s="80"/>
      <c r="E1" s="80"/>
      <c r="F1" s="81"/>
    </row>
    <row r="2" spans="1:6" ht="18" thickBot="1" x14ac:dyDescent="0.35">
      <c r="A2" s="82" t="s">
        <v>86</v>
      </c>
      <c r="B2" s="83"/>
      <c r="C2" s="83"/>
      <c r="D2" s="83"/>
      <c r="E2" s="83"/>
      <c r="F2" s="84"/>
    </row>
    <row r="3" spans="1:6" ht="18" thickBot="1" x14ac:dyDescent="0.35">
      <c r="A3" s="4"/>
      <c r="B3" s="37"/>
      <c r="C3" s="5"/>
      <c r="D3" s="38"/>
      <c r="E3" s="38"/>
    </row>
    <row r="4" spans="1:6" ht="66.599999999999994" thickBot="1" x14ac:dyDescent="0.35">
      <c r="A4" s="39" t="s">
        <v>3</v>
      </c>
      <c r="B4" s="95" t="s">
        <v>4</v>
      </c>
      <c r="C4" s="96"/>
      <c r="D4" s="7" t="s">
        <v>87</v>
      </c>
      <c r="E4" s="40" t="s">
        <v>88</v>
      </c>
      <c r="F4" s="7" t="s">
        <v>89</v>
      </c>
    </row>
    <row r="5" spans="1:6" ht="17.399999999999999" x14ac:dyDescent="0.3">
      <c r="A5" s="71" t="s">
        <v>7</v>
      </c>
      <c r="B5" s="9">
        <v>55.46</v>
      </c>
      <c r="C5" s="10" t="s">
        <v>8</v>
      </c>
      <c r="D5" s="41"/>
      <c r="E5" s="42">
        <v>0</v>
      </c>
      <c r="F5" s="43">
        <f>D5*E5</f>
        <v>0</v>
      </c>
    </row>
    <row r="6" spans="1:6" ht="17.399999999999999" x14ac:dyDescent="0.3">
      <c r="A6" s="72" t="s">
        <v>9</v>
      </c>
      <c r="B6" s="12">
        <v>3.58</v>
      </c>
      <c r="C6" s="13" t="s">
        <v>8</v>
      </c>
      <c r="D6" s="41"/>
      <c r="E6" s="44">
        <v>0</v>
      </c>
      <c r="F6" s="43">
        <f t="shared" ref="F6:F66" si="0">D6*E6</f>
        <v>0</v>
      </c>
    </row>
    <row r="7" spans="1:6" ht="30" x14ac:dyDescent="0.3">
      <c r="A7" s="73" t="s">
        <v>125</v>
      </c>
      <c r="B7" s="12">
        <v>6.31</v>
      </c>
      <c r="C7" s="13" t="s">
        <v>8</v>
      </c>
      <c r="D7" s="41"/>
      <c r="E7" s="44">
        <v>4</v>
      </c>
      <c r="F7" s="43">
        <f t="shared" si="0"/>
        <v>0</v>
      </c>
    </row>
    <row r="8" spans="1:6" ht="17.399999999999999" x14ac:dyDescent="0.3">
      <c r="A8" s="73" t="s">
        <v>126</v>
      </c>
      <c r="B8" s="12">
        <v>4.21</v>
      </c>
      <c r="C8" s="13" t="s">
        <v>8</v>
      </c>
      <c r="D8" s="41"/>
      <c r="E8" s="44">
        <v>0</v>
      </c>
      <c r="F8" s="43">
        <f t="shared" si="0"/>
        <v>0</v>
      </c>
    </row>
    <row r="9" spans="1:6" ht="17.399999999999999" x14ac:dyDescent="0.3">
      <c r="A9" s="73" t="s">
        <v>127</v>
      </c>
      <c r="B9" s="12">
        <v>5.26</v>
      </c>
      <c r="C9" s="13" t="s">
        <v>8</v>
      </c>
      <c r="D9" s="41"/>
      <c r="E9" s="44">
        <v>0</v>
      </c>
      <c r="F9" s="43">
        <f t="shared" si="0"/>
        <v>0</v>
      </c>
    </row>
    <row r="10" spans="1:6" ht="17.399999999999999" x14ac:dyDescent="0.3">
      <c r="A10" s="73" t="s">
        <v>10</v>
      </c>
      <c r="B10" s="12">
        <v>18.809999999999999</v>
      </c>
      <c r="C10" s="13" t="s">
        <v>11</v>
      </c>
      <c r="D10" s="41"/>
      <c r="E10" s="44">
        <v>0</v>
      </c>
      <c r="F10" s="43">
        <f t="shared" si="0"/>
        <v>0</v>
      </c>
    </row>
    <row r="11" spans="1:6" ht="17.399999999999999" x14ac:dyDescent="0.3">
      <c r="A11" s="73" t="s">
        <v>12</v>
      </c>
      <c r="B11" s="12">
        <v>3.36</v>
      </c>
      <c r="C11" s="14" t="s">
        <v>13</v>
      </c>
      <c r="D11" s="41"/>
      <c r="E11" s="44">
        <v>0</v>
      </c>
      <c r="F11" s="43">
        <f t="shared" si="0"/>
        <v>0</v>
      </c>
    </row>
    <row r="12" spans="1:6" ht="17.399999999999999" x14ac:dyDescent="0.3">
      <c r="A12" s="73" t="s">
        <v>14</v>
      </c>
      <c r="B12" s="12">
        <v>19.02</v>
      </c>
      <c r="C12" s="13" t="s">
        <v>11</v>
      </c>
      <c r="D12" s="41"/>
      <c r="E12" s="44">
        <v>0</v>
      </c>
      <c r="F12" s="43">
        <f t="shared" si="0"/>
        <v>0</v>
      </c>
    </row>
    <row r="13" spans="1:6" ht="17.399999999999999" x14ac:dyDescent="0.3">
      <c r="A13" s="73" t="s">
        <v>15</v>
      </c>
      <c r="B13" s="12">
        <v>7.57</v>
      </c>
      <c r="C13" s="13" t="s">
        <v>8</v>
      </c>
      <c r="D13" s="41"/>
      <c r="E13" s="44">
        <v>5</v>
      </c>
      <c r="F13" s="43">
        <f t="shared" si="0"/>
        <v>0</v>
      </c>
    </row>
    <row r="14" spans="1:6" ht="30" x14ac:dyDescent="0.3">
      <c r="A14" s="73" t="s">
        <v>16</v>
      </c>
      <c r="B14" s="12">
        <v>17.04</v>
      </c>
      <c r="C14" s="13" t="s">
        <v>8</v>
      </c>
      <c r="D14" s="41"/>
      <c r="E14" s="44">
        <v>0</v>
      </c>
      <c r="F14" s="43">
        <f t="shared" si="0"/>
        <v>0</v>
      </c>
    </row>
    <row r="15" spans="1:6" ht="30" x14ac:dyDescent="0.3">
      <c r="A15" s="73" t="s">
        <v>17</v>
      </c>
      <c r="B15" s="12">
        <v>25.56</v>
      </c>
      <c r="C15" s="13" t="s">
        <v>8</v>
      </c>
      <c r="D15" s="41"/>
      <c r="E15" s="44">
        <v>0</v>
      </c>
      <c r="F15" s="43">
        <f t="shared" si="0"/>
        <v>0</v>
      </c>
    </row>
    <row r="16" spans="1:6" ht="30" x14ac:dyDescent="0.3">
      <c r="A16" s="73" t="s">
        <v>18</v>
      </c>
      <c r="B16" s="12">
        <v>11.36</v>
      </c>
      <c r="C16" s="13" t="s">
        <v>8</v>
      </c>
      <c r="D16" s="41"/>
      <c r="E16" s="44">
        <v>0</v>
      </c>
      <c r="F16" s="43">
        <f t="shared" si="0"/>
        <v>0</v>
      </c>
    </row>
    <row r="17" spans="1:6" ht="17.399999999999999" x14ac:dyDescent="0.3">
      <c r="A17" s="72" t="s">
        <v>19</v>
      </c>
      <c r="B17" s="12">
        <v>10.01</v>
      </c>
      <c r="C17" s="13" t="s">
        <v>8</v>
      </c>
      <c r="D17" s="41"/>
      <c r="E17" s="44">
        <v>0</v>
      </c>
      <c r="F17" s="43">
        <f t="shared" si="0"/>
        <v>0</v>
      </c>
    </row>
    <row r="18" spans="1:6" ht="17.399999999999999" x14ac:dyDescent="0.3">
      <c r="A18" s="72" t="s">
        <v>20</v>
      </c>
      <c r="B18" s="12">
        <v>66.010000000000005</v>
      </c>
      <c r="C18" s="13" t="s">
        <v>8</v>
      </c>
      <c r="D18" s="41"/>
      <c r="E18" s="44">
        <v>0</v>
      </c>
      <c r="F18" s="43">
        <f t="shared" si="0"/>
        <v>0</v>
      </c>
    </row>
    <row r="19" spans="1:6" ht="17.399999999999999" x14ac:dyDescent="0.3">
      <c r="A19" s="73" t="s">
        <v>21</v>
      </c>
      <c r="B19" s="12">
        <v>13.14</v>
      </c>
      <c r="C19" s="13" t="s">
        <v>8</v>
      </c>
      <c r="D19" s="41"/>
      <c r="E19" s="44">
        <v>0</v>
      </c>
      <c r="F19" s="43">
        <f t="shared" si="0"/>
        <v>0</v>
      </c>
    </row>
    <row r="20" spans="1:6" ht="41.1" customHeight="1" x14ac:dyDescent="0.3">
      <c r="A20" s="74" t="s">
        <v>22</v>
      </c>
      <c r="B20" s="12">
        <v>13.14</v>
      </c>
      <c r="C20" s="13" t="s">
        <v>8</v>
      </c>
      <c r="D20" s="41"/>
      <c r="E20" s="44">
        <v>0</v>
      </c>
      <c r="F20" s="43">
        <f t="shared" si="0"/>
        <v>0</v>
      </c>
    </row>
    <row r="21" spans="1:6" ht="42.9" customHeight="1" x14ac:dyDescent="0.3">
      <c r="A21" s="73" t="s">
        <v>23</v>
      </c>
      <c r="B21" s="12">
        <v>13.14</v>
      </c>
      <c r="C21" s="13" t="s">
        <v>8</v>
      </c>
      <c r="D21" s="41"/>
      <c r="E21" s="44">
        <v>0</v>
      </c>
      <c r="F21" s="43">
        <f t="shared" si="0"/>
        <v>0</v>
      </c>
    </row>
    <row r="22" spans="1:6" ht="41.1" customHeight="1" x14ac:dyDescent="0.3">
      <c r="A22" s="72" t="s">
        <v>24</v>
      </c>
      <c r="B22" s="12">
        <v>25.41</v>
      </c>
      <c r="C22" s="13" t="s">
        <v>8</v>
      </c>
      <c r="D22" s="41"/>
      <c r="E22" s="44">
        <v>0</v>
      </c>
      <c r="F22" s="43">
        <f t="shared" si="0"/>
        <v>0</v>
      </c>
    </row>
    <row r="23" spans="1:6" ht="17.399999999999999" x14ac:dyDescent="0.3">
      <c r="A23" s="72" t="s">
        <v>25</v>
      </c>
      <c r="B23" s="12">
        <v>25.41</v>
      </c>
      <c r="C23" s="13" t="s">
        <v>11</v>
      </c>
      <c r="D23" s="41"/>
      <c r="E23" s="44">
        <v>0</v>
      </c>
      <c r="F23" s="43">
        <f t="shared" si="0"/>
        <v>0</v>
      </c>
    </row>
    <row r="24" spans="1:6" ht="17.399999999999999" x14ac:dyDescent="0.3">
      <c r="A24" s="72" t="s">
        <v>26</v>
      </c>
      <c r="B24" s="12">
        <v>25.41</v>
      </c>
      <c r="C24" s="13" t="s">
        <v>8</v>
      </c>
      <c r="D24" s="41"/>
      <c r="E24" s="44">
        <v>0</v>
      </c>
      <c r="F24" s="43">
        <f t="shared" si="0"/>
        <v>0</v>
      </c>
    </row>
    <row r="25" spans="1:6" ht="30" customHeight="1" x14ac:dyDescent="0.3">
      <c r="A25" s="72" t="s">
        <v>27</v>
      </c>
      <c r="B25" s="12">
        <v>45.1</v>
      </c>
      <c r="C25" s="14" t="s">
        <v>8</v>
      </c>
      <c r="D25" s="41"/>
      <c r="E25" s="44">
        <v>0</v>
      </c>
      <c r="F25" s="43">
        <f t="shared" si="0"/>
        <v>0</v>
      </c>
    </row>
    <row r="26" spans="1:6" ht="25.5" customHeight="1" x14ac:dyDescent="0.3">
      <c r="A26" s="72" t="s">
        <v>28</v>
      </c>
      <c r="B26" s="12">
        <v>39.22</v>
      </c>
      <c r="C26" s="14" t="s">
        <v>8</v>
      </c>
      <c r="D26" s="41"/>
      <c r="E26" s="44">
        <v>0</v>
      </c>
      <c r="F26" s="43">
        <f t="shared" si="0"/>
        <v>0</v>
      </c>
    </row>
    <row r="27" spans="1:6" ht="21.6" customHeight="1" x14ac:dyDescent="0.3">
      <c r="A27" s="72" t="s">
        <v>128</v>
      </c>
      <c r="B27" s="12">
        <v>29.76</v>
      </c>
      <c r="C27" s="14" t="s">
        <v>8</v>
      </c>
      <c r="D27" s="41"/>
      <c r="E27" s="44">
        <v>0</v>
      </c>
      <c r="F27" s="43">
        <f t="shared" si="0"/>
        <v>0</v>
      </c>
    </row>
    <row r="28" spans="1:6" ht="17.399999999999999" x14ac:dyDescent="0.3">
      <c r="A28" s="72" t="s">
        <v>29</v>
      </c>
      <c r="B28" s="12">
        <v>26.23</v>
      </c>
      <c r="C28" s="14" t="s">
        <v>8</v>
      </c>
      <c r="D28" s="41"/>
      <c r="E28" s="44">
        <v>0</v>
      </c>
      <c r="F28" s="43">
        <f t="shared" si="0"/>
        <v>0</v>
      </c>
    </row>
    <row r="29" spans="1:6" ht="17.399999999999999" x14ac:dyDescent="0.3">
      <c r="A29" s="72" t="s">
        <v>30</v>
      </c>
      <c r="B29" s="12">
        <v>4.46</v>
      </c>
      <c r="C29" s="14" t="s">
        <v>8</v>
      </c>
      <c r="D29" s="41"/>
      <c r="E29" s="44">
        <v>0</v>
      </c>
      <c r="F29" s="43">
        <f t="shared" si="0"/>
        <v>0</v>
      </c>
    </row>
    <row r="30" spans="1:6" ht="17.399999999999999" x14ac:dyDescent="0.3">
      <c r="A30" s="72" t="s">
        <v>31</v>
      </c>
      <c r="B30" s="12">
        <v>30.63</v>
      </c>
      <c r="C30" s="14" t="s">
        <v>8</v>
      </c>
      <c r="D30" s="41"/>
      <c r="E30" s="44">
        <v>0</v>
      </c>
      <c r="F30" s="43">
        <f t="shared" si="0"/>
        <v>0</v>
      </c>
    </row>
    <row r="31" spans="1:6" ht="17.399999999999999" x14ac:dyDescent="0.3">
      <c r="A31" s="72" t="s">
        <v>32</v>
      </c>
      <c r="B31" s="12">
        <v>62.34</v>
      </c>
      <c r="C31" s="13" t="s">
        <v>8</v>
      </c>
      <c r="D31" s="41"/>
      <c r="E31" s="44">
        <v>0</v>
      </c>
      <c r="F31" s="43">
        <f t="shared" si="0"/>
        <v>0</v>
      </c>
    </row>
    <row r="32" spans="1:6" ht="17.399999999999999" x14ac:dyDescent="0.3">
      <c r="A32" s="72" t="s">
        <v>33</v>
      </c>
      <c r="B32" s="12">
        <v>43.77</v>
      </c>
      <c r="C32" s="13" t="s">
        <v>8</v>
      </c>
      <c r="D32" s="41"/>
      <c r="E32" s="44">
        <v>0</v>
      </c>
      <c r="F32" s="43">
        <f t="shared" si="0"/>
        <v>0</v>
      </c>
    </row>
    <row r="33" spans="1:6" ht="17.399999999999999" x14ac:dyDescent="0.3">
      <c r="A33" s="72" t="s">
        <v>34</v>
      </c>
      <c r="B33" s="12">
        <v>27.73</v>
      </c>
      <c r="C33" s="13" t="s">
        <v>8</v>
      </c>
      <c r="D33" s="41"/>
      <c r="E33" s="44">
        <v>0</v>
      </c>
      <c r="F33" s="43">
        <f t="shared" si="0"/>
        <v>0</v>
      </c>
    </row>
    <row r="34" spans="1:6" ht="17.399999999999999" x14ac:dyDescent="0.3">
      <c r="A34" s="72" t="s">
        <v>35</v>
      </c>
      <c r="B34" s="45">
        <v>41.61</v>
      </c>
      <c r="C34" s="13" t="s">
        <v>8</v>
      </c>
      <c r="D34" s="41"/>
      <c r="E34" s="44">
        <v>0</v>
      </c>
      <c r="F34" s="43">
        <f t="shared" si="0"/>
        <v>0</v>
      </c>
    </row>
    <row r="35" spans="1:6" ht="17.399999999999999" x14ac:dyDescent="0.3">
      <c r="A35" s="72" t="s">
        <v>36</v>
      </c>
      <c r="B35" s="45">
        <v>55.46</v>
      </c>
      <c r="C35" s="14" t="s">
        <v>13</v>
      </c>
      <c r="D35" s="41"/>
      <c r="E35" s="44">
        <v>0</v>
      </c>
      <c r="F35" s="43">
        <f t="shared" si="0"/>
        <v>0</v>
      </c>
    </row>
    <row r="36" spans="1:6" ht="17.399999999999999" x14ac:dyDescent="0.3">
      <c r="A36" s="72" t="s">
        <v>37</v>
      </c>
      <c r="B36" s="12">
        <v>69.33</v>
      </c>
      <c r="C36" s="13" t="s">
        <v>8</v>
      </c>
      <c r="D36" s="41"/>
      <c r="E36" s="44">
        <v>0</v>
      </c>
      <c r="F36" s="43">
        <f t="shared" si="0"/>
        <v>0</v>
      </c>
    </row>
    <row r="37" spans="1:6" ht="17.399999999999999" x14ac:dyDescent="0.3">
      <c r="A37" s="72" t="s">
        <v>38</v>
      </c>
      <c r="B37" s="12">
        <v>48.13</v>
      </c>
      <c r="C37" s="14" t="s">
        <v>8</v>
      </c>
      <c r="D37" s="41"/>
      <c r="E37" s="44">
        <v>0</v>
      </c>
      <c r="F37" s="43">
        <f t="shared" si="0"/>
        <v>0</v>
      </c>
    </row>
    <row r="38" spans="1:6" ht="17.399999999999999" x14ac:dyDescent="0.3">
      <c r="A38" s="72" t="s">
        <v>39</v>
      </c>
      <c r="B38" s="12">
        <v>16.63</v>
      </c>
      <c r="C38" s="14" t="s">
        <v>8</v>
      </c>
      <c r="D38" s="41"/>
      <c r="E38" s="44">
        <v>0</v>
      </c>
      <c r="F38" s="43">
        <f t="shared" si="0"/>
        <v>0</v>
      </c>
    </row>
    <row r="39" spans="1:6" ht="17.399999999999999" x14ac:dyDescent="0.3">
      <c r="A39" s="72" t="s">
        <v>40</v>
      </c>
      <c r="B39" s="12">
        <v>33.28</v>
      </c>
      <c r="C39" s="14" t="s">
        <v>11</v>
      </c>
      <c r="D39" s="41"/>
      <c r="E39" s="44">
        <v>0</v>
      </c>
      <c r="F39" s="43">
        <f t="shared" si="0"/>
        <v>0</v>
      </c>
    </row>
    <row r="40" spans="1:6" ht="17.399999999999999" x14ac:dyDescent="0.3">
      <c r="A40" s="75" t="s">
        <v>41</v>
      </c>
      <c r="B40" s="12">
        <v>41.61</v>
      </c>
      <c r="C40" s="14" t="s">
        <v>11</v>
      </c>
      <c r="D40" s="41"/>
      <c r="E40" s="44">
        <v>20</v>
      </c>
      <c r="F40" s="43">
        <f t="shared" si="0"/>
        <v>0</v>
      </c>
    </row>
    <row r="41" spans="1:6" ht="17.399999999999999" x14ac:dyDescent="0.3">
      <c r="A41" s="75" t="s">
        <v>42</v>
      </c>
      <c r="B41" s="12">
        <v>49.92</v>
      </c>
      <c r="C41" s="14" t="s">
        <v>11</v>
      </c>
      <c r="D41" s="41"/>
      <c r="E41" s="44">
        <v>0</v>
      </c>
      <c r="F41" s="43">
        <f t="shared" si="0"/>
        <v>0</v>
      </c>
    </row>
    <row r="42" spans="1:6" ht="17.399999999999999" x14ac:dyDescent="0.3">
      <c r="A42" s="75" t="s">
        <v>43</v>
      </c>
      <c r="B42" s="12">
        <v>24.54</v>
      </c>
      <c r="C42" s="13" t="s">
        <v>11</v>
      </c>
      <c r="D42" s="41"/>
      <c r="E42" s="44">
        <v>0</v>
      </c>
      <c r="F42" s="43">
        <f t="shared" si="0"/>
        <v>0</v>
      </c>
    </row>
    <row r="43" spans="1:6" ht="17.399999999999999" x14ac:dyDescent="0.3">
      <c r="A43" s="72" t="s">
        <v>44</v>
      </c>
      <c r="B43" s="12">
        <v>121.33</v>
      </c>
      <c r="C43" s="13" t="s">
        <v>11</v>
      </c>
      <c r="D43" s="41"/>
      <c r="E43" s="44">
        <v>0</v>
      </c>
      <c r="F43" s="43">
        <f t="shared" si="0"/>
        <v>0</v>
      </c>
    </row>
    <row r="44" spans="1:6" ht="17.399999999999999" x14ac:dyDescent="0.3">
      <c r="A44" s="75" t="s">
        <v>45</v>
      </c>
      <c r="B44" s="12">
        <v>14.98</v>
      </c>
      <c r="C44" s="13" t="s">
        <v>11</v>
      </c>
      <c r="D44" s="41"/>
      <c r="E44" s="44">
        <v>0</v>
      </c>
      <c r="F44" s="43">
        <f t="shared" si="0"/>
        <v>0</v>
      </c>
    </row>
    <row r="45" spans="1:6" ht="17.399999999999999" x14ac:dyDescent="0.3">
      <c r="A45" s="72" t="s">
        <v>46</v>
      </c>
      <c r="B45" s="12">
        <v>22.47</v>
      </c>
      <c r="C45" s="13" t="s">
        <v>11</v>
      </c>
      <c r="D45" s="41"/>
      <c r="E45" s="44">
        <v>0</v>
      </c>
      <c r="F45" s="43">
        <f t="shared" si="0"/>
        <v>0</v>
      </c>
    </row>
    <row r="46" spans="1:6" ht="17.399999999999999" x14ac:dyDescent="0.3">
      <c r="A46" s="75" t="s">
        <v>47</v>
      </c>
      <c r="B46" s="12">
        <v>23.33</v>
      </c>
      <c r="C46" s="13" t="s">
        <v>11</v>
      </c>
      <c r="D46" s="41"/>
      <c r="E46" s="44">
        <v>0</v>
      </c>
      <c r="F46" s="43">
        <f t="shared" si="0"/>
        <v>0</v>
      </c>
    </row>
    <row r="47" spans="1:6" ht="17.399999999999999" x14ac:dyDescent="0.3">
      <c r="A47" s="72" t="s">
        <v>48</v>
      </c>
      <c r="B47" s="12">
        <v>20.84</v>
      </c>
      <c r="C47" s="14" t="s">
        <v>11</v>
      </c>
      <c r="D47" s="41"/>
      <c r="E47" s="44">
        <v>0</v>
      </c>
      <c r="F47" s="43">
        <f t="shared" si="0"/>
        <v>0</v>
      </c>
    </row>
    <row r="48" spans="1:6" ht="17.399999999999999" x14ac:dyDescent="0.3">
      <c r="A48" s="72" t="s">
        <v>49</v>
      </c>
      <c r="B48" s="12">
        <v>22.07</v>
      </c>
      <c r="C48" s="13" t="s">
        <v>11</v>
      </c>
      <c r="D48" s="41"/>
      <c r="E48" s="44">
        <v>0</v>
      </c>
      <c r="F48" s="43">
        <f t="shared" si="0"/>
        <v>0</v>
      </c>
    </row>
    <row r="49" spans="1:6" ht="17.399999999999999" x14ac:dyDescent="0.3">
      <c r="A49" s="72" t="s">
        <v>50</v>
      </c>
      <c r="B49" s="12">
        <v>43.63</v>
      </c>
      <c r="C49" s="14" t="s">
        <v>11</v>
      </c>
      <c r="D49" s="41"/>
      <c r="E49" s="44">
        <v>0</v>
      </c>
      <c r="F49" s="43">
        <f t="shared" si="0"/>
        <v>0</v>
      </c>
    </row>
    <row r="50" spans="1:6" ht="17.399999999999999" x14ac:dyDescent="0.3">
      <c r="A50" s="72" t="s">
        <v>51</v>
      </c>
      <c r="B50" s="12">
        <v>37.409999999999997</v>
      </c>
      <c r="C50" s="13" t="s">
        <v>8</v>
      </c>
      <c r="D50" s="41"/>
      <c r="E50" s="44">
        <v>0</v>
      </c>
      <c r="F50" s="43">
        <f t="shared" si="0"/>
        <v>0</v>
      </c>
    </row>
    <row r="51" spans="1:6" ht="17.399999999999999" x14ac:dyDescent="0.3">
      <c r="A51" s="72" t="s">
        <v>52</v>
      </c>
      <c r="B51" s="12">
        <v>39.94</v>
      </c>
      <c r="C51" s="14" t="s">
        <v>8</v>
      </c>
      <c r="D51" s="41"/>
      <c r="E51" s="44">
        <v>0</v>
      </c>
      <c r="F51" s="43">
        <f t="shared" si="0"/>
        <v>0</v>
      </c>
    </row>
    <row r="52" spans="1:6" ht="17.399999999999999" x14ac:dyDescent="0.3">
      <c r="A52" s="72" t="s">
        <v>53</v>
      </c>
      <c r="B52" s="12">
        <v>77.900000000000006</v>
      </c>
      <c r="C52" s="13" t="s">
        <v>8</v>
      </c>
      <c r="D52" s="41"/>
      <c r="E52" s="44">
        <v>0</v>
      </c>
      <c r="F52" s="43">
        <f t="shared" si="0"/>
        <v>0</v>
      </c>
    </row>
    <row r="53" spans="1:6" ht="17.399999999999999" x14ac:dyDescent="0.3">
      <c r="A53" s="72" t="s">
        <v>54</v>
      </c>
      <c r="B53" s="12">
        <v>65.64</v>
      </c>
      <c r="C53" s="13" t="s">
        <v>8</v>
      </c>
      <c r="D53" s="41"/>
      <c r="E53" s="44">
        <v>0</v>
      </c>
      <c r="F53" s="43">
        <f t="shared" si="0"/>
        <v>0</v>
      </c>
    </row>
    <row r="54" spans="1:6" ht="17.399999999999999" x14ac:dyDescent="0.3">
      <c r="A54" s="72" t="s">
        <v>55</v>
      </c>
      <c r="B54" s="12">
        <v>100.06</v>
      </c>
      <c r="C54" s="14" t="s">
        <v>8</v>
      </c>
      <c r="D54" s="41"/>
      <c r="E54" s="44">
        <v>0</v>
      </c>
      <c r="F54" s="43">
        <f t="shared" si="0"/>
        <v>0</v>
      </c>
    </row>
    <row r="55" spans="1:6" ht="17.399999999999999" x14ac:dyDescent="0.3">
      <c r="A55" s="75" t="s">
        <v>56</v>
      </c>
      <c r="B55" s="12">
        <v>82.05</v>
      </c>
      <c r="C55" s="14" t="s">
        <v>8</v>
      </c>
      <c r="D55" s="41"/>
      <c r="E55" s="44">
        <v>0</v>
      </c>
      <c r="F55" s="43">
        <f t="shared" si="0"/>
        <v>0</v>
      </c>
    </row>
    <row r="56" spans="1:6" ht="17.399999999999999" x14ac:dyDescent="0.3">
      <c r="A56" s="72" t="s">
        <v>57</v>
      </c>
      <c r="B56" s="12">
        <v>125.06</v>
      </c>
      <c r="C56" s="13" t="s">
        <v>8</v>
      </c>
      <c r="D56" s="41"/>
      <c r="E56" s="44">
        <v>0</v>
      </c>
      <c r="F56" s="43">
        <f t="shared" si="0"/>
        <v>0</v>
      </c>
    </row>
    <row r="57" spans="1:6" ht="17.399999999999999" x14ac:dyDescent="0.3">
      <c r="A57" s="72" t="s">
        <v>58</v>
      </c>
      <c r="B57" s="12">
        <v>203.34</v>
      </c>
      <c r="C57" s="14" t="s">
        <v>8</v>
      </c>
      <c r="D57" s="41"/>
      <c r="E57" s="44">
        <v>0</v>
      </c>
      <c r="F57" s="43">
        <f t="shared" si="0"/>
        <v>0</v>
      </c>
    </row>
    <row r="58" spans="1:6" ht="17.399999999999999" x14ac:dyDescent="0.3">
      <c r="A58" s="72" t="s">
        <v>59</v>
      </c>
      <c r="B58" s="12">
        <v>15.76</v>
      </c>
      <c r="C58" s="13" t="s">
        <v>8</v>
      </c>
      <c r="D58" s="41"/>
      <c r="E58" s="44">
        <v>0</v>
      </c>
      <c r="F58" s="43">
        <f t="shared" si="0"/>
        <v>0</v>
      </c>
    </row>
    <row r="59" spans="1:6" ht="17.399999999999999" x14ac:dyDescent="0.3">
      <c r="A59" s="72" t="s">
        <v>60</v>
      </c>
      <c r="B59" s="12">
        <v>8.94</v>
      </c>
      <c r="C59" s="13" t="s">
        <v>8</v>
      </c>
      <c r="D59" s="41"/>
      <c r="E59" s="44">
        <v>0</v>
      </c>
      <c r="F59" s="43">
        <f t="shared" si="0"/>
        <v>0</v>
      </c>
    </row>
    <row r="60" spans="1:6" ht="17.399999999999999" x14ac:dyDescent="0.3">
      <c r="A60" s="72" t="s">
        <v>61</v>
      </c>
      <c r="B60" s="12">
        <v>12.31</v>
      </c>
      <c r="C60" s="13" t="s">
        <v>8</v>
      </c>
      <c r="D60" s="41"/>
      <c r="E60" s="44">
        <v>0</v>
      </c>
      <c r="F60" s="43">
        <f t="shared" si="0"/>
        <v>0</v>
      </c>
    </row>
    <row r="61" spans="1:6" ht="17.399999999999999" x14ac:dyDescent="0.3">
      <c r="A61" s="72" t="s">
        <v>62</v>
      </c>
      <c r="B61" s="12">
        <v>25</v>
      </c>
      <c r="C61" s="13" t="s">
        <v>8</v>
      </c>
      <c r="D61" s="41"/>
      <c r="E61" s="44">
        <v>0</v>
      </c>
      <c r="F61" s="43">
        <f t="shared" si="0"/>
        <v>0</v>
      </c>
    </row>
    <row r="62" spans="1:6" ht="17.399999999999999" x14ac:dyDescent="0.3">
      <c r="A62" s="72" t="s">
        <v>63</v>
      </c>
      <c r="B62" s="12">
        <v>10.039999999999999</v>
      </c>
      <c r="C62" s="13" t="s">
        <v>8</v>
      </c>
      <c r="D62" s="41"/>
      <c r="E62" s="44">
        <v>0</v>
      </c>
      <c r="F62" s="43">
        <f t="shared" si="0"/>
        <v>0</v>
      </c>
    </row>
    <row r="63" spans="1:6" ht="17.399999999999999" x14ac:dyDescent="0.3">
      <c r="A63" s="72" t="s">
        <v>64</v>
      </c>
      <c r="B63" s="12">
        <v>8.34</v>
      </c>
      <c r="C63" s="13" t="s">
        <v>8</v>
      </c>
      <c r="D63" s="41"/>
      <c r="E63" s="44">
        <v>0</v>
      </c>
      <c r="F63" s="43">
        <f t="shared" si="0"/>
        <v>0</v>
      </c>
    </row>
    <row r="64" spans="1:6" ht="17.399999999999999" x14ac:dyDescent="0.3">
      <c r="A64" s="72" t="s">
        <v>65</v>
      </c>
      <c r="B64" s="12">
        <v>5.78</v>
      </c>
      <c r="C64" s="13" t="s">
        <v>8</v>
      </c>
      <c r="D64" s="41"/>
      <c r="E64" s="44">
        <v>0</v>
      </c>
      <c r="F64" s="43">
        <f t="shared" si="0"/>
        <v>0</v>
      </c>
    </row>
    <row r="65" spans="1:6" ht="17.399999999999999" x14ac:dyDescent="0.3">
      <c r="A65" s="72" t="s">
        <v>67</v>
      </c>
      <c r="B65" s="12">
        <v>140.04</v>
      </c>
      <c r="C65" s="13" t="s">
        <v>13</v>
      </c>
      <c r="D65" s="41"/>
      <c r="E65" s="44">
        <v>0</v>
      </c>
      <c r="F65" s="43">
        <f t="shared" si="0"/>
        <v>0</v>
      </c>
    </row>
    <row r="66" spans="1:6" ht="18" thickBot="1" x14ac:dyDescent="0.35">
      <c r="A66" s="76" t="s">
        <v>68</v>
      </c>
      <c r="B66" s="12">
        <v>113.79</v>
      </c>
      <c r="C66" s="13" t="s">
        <v>13</v>
      </c>
      <c r="D66" s="41"/>
      <c r="E66" s="44">
        <v>0</v>
      </c>
      <c r="F66" s="43">
        <f t="shared" si="0"/>
        <v>0</v>
      </c>
    </row>
    <row r="67" spans="1:6" ht="35.4" customHeight="1" thickBot="1" x14ac:dyDescent="0.35">
      <c r="A67" s="97" t="s">
        <v>90</v>
      </c>
      <c r="B67" s="98"/>
      <c r="C67" s="98"/>
      <c r="D67" s="98"/>
      <c r="E67" s="98"/>
      <c r="F67" s="15">
        <f>SUM(F5:F66)</f>
        <v>0</v>
      </c>
    </row>
    <row r="68" spans="1:6" ht="15" thickBot="1" x14ac:dyDescent="0.35">
      <c r="A68" t="s">
        <v>91</v>
      </c>
      <c r="F68" s="17" t="s">
        <v>69</v>
      </c>
    </row>
    <row r="69" spans="1:6" x14ac:dyDescent="0.3">
      <c r="A69" s="99"/>
      <c r="B69" s="99"/>
      <c r="C69" s="99"/>
      <c r="D69" s="99"/>
      <c r="E69" s="99"/>
      <c r="F69" s="99"/>
    </row>
    <row r="70" spans="1:6" x14ac:dyDescent="0.3">
      <c r="D70" t="s">
        <v>84</v>
      </c>
    </row>
    <row r="71" spans="1:6" x14ac:dyDescent="0.3">
      <c r="E71" s="46"/>
      <c r="F71" s="46"/>
    </row>
    <row r="72" spans="1:6" x14ac:dyDescent="0.3">
      <c r="B72" s="47"/>
      <c r="C72" s="18"/>
      <c r="D72" s="18"/>
      <c r="E72" s="48"/>
      <c r="F72" s="46"/>
    </row>
    <row r="73" spans="1:6" x14ac:dyDescent="0.3">
      <c r="B73" s="47"/>
      <c r="C73" s="18"/>
      <c r="D73" s="18"/>
      <c r="E73" s="48"/>
      <c r="F73" s="46"/>
    </row>
  </sheetData>
  <sheetProtection algorithmName="SHA-512" hashValue="V9xOMHkyGrRuGnXq1PTt5GEJWM0XXCTTLv4vV9YDPFdf46NdvEfucI1CME2rxb6dajIsZ2P2APSD1LB1cBIDig==" saltValue="8uIPei3rpXJR3t6YuqFlDg==" spinCount="100000" sheet="1" objects="1" scenarios="1"/>
  <mergeCells count="5">
    <mergeCell ref="A1:F1"/>
    <mergeCell ref="A2:F2"/>
    <mergeCell ref="B4:C4"/>
    <mergeCell ref="A67:E67"/>
    <mergeCell ref="A69:F69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27"/>
  <sheetViews>
    <sheetView topLeftCell="A5" zoomScale="85" zoomScaleNormal="85" workbookViewId="0">
      <selection activeCell="E6" sqref="E6:E17"/>
    </sheetView>
  </sheetViews>
  <sheetFormatPr baseColWidth="10" defaultRowHeight="14.4" x14ac:dyDescent="0.3"/>
  <cols>
    <col min="1" max="1" width="28.109375" customWidth="1"/>
    <col min="2" max="2" width="13.88671875" customWidth="1"/>
    <col min="3" max="3" width="14.5546875" customWidth="1"/>
    <col min="4" max="4" width="15.44140625" customWidth="1"/>
    <col min="5" max="5" width="15.5546875" customWidth="1"/>
    <col min="6" max="6" width="24.88671875" customWidth="1"/>
    <col min="7" max="7" width="23.44140625" customWidth="1"/>
  </cols>
  <sheetData>
    <row r="1" spans="1:7" ht="17.399999999999999" x14ac:dyDescent="0.3">
      <c r="A1" s="79" t="s">
        <v>120</v>
      </c>
      <c r="B1" s="80"/>
      <c r="C1" s="80"/>
      <c r="D1" s="80"/>
      <c r="E1" s="80"/>
      <c r="F1" s="80"/>
      <c r="G1" s="80"/>
    </row>
    <row r="2" spans="1:7" ht="18" thickBot="1" x14ac:dyDescent="0.35">
      <c r="A2" s="82" t="s">
        <v>71</v>
      </c>
      <c r="B2" s="83"/>
      <c r="C2" s="83"/>
      <c r="D2" s="83"/>
      <c r="E2" s="83"/>
      <c r="F2" s="83"/>
      <c r="G2" s="83"/>
    </row>
    <row r="5" spans="1:7" ht="76.5" customHeight="1" x14ac:dyDescent="0.3">
      <c r="A5" s="19"/>
      <c r="B5" s="20" t="s">
        <v>72</v>
      </c>
      <c r="C5" s="21" t="s">
        <v>73</v>
      </c>
      <c r="D5" s="22" t="s">
        <v>74</v>
      </c>
      <c r="E5" s="22" t="s">
        <v>75</v>
      </c>
      <c r="F5" s="22" t="s">
        <v>76</v>
      </c>
      <c r="G5" s="23" t="s">
        <v>77</v>
      </c>
    </row>
    <row r="6" spans="1:7" x14ac:dyDescent="0.3">
      <c r="A6" s="107" t="s">
        <v>122</v>
      </c>
      <c r="B6" s="100">
        <v>240</v>
      </c>
      <c r="C6" s="100">
        <v>141.54</v>
      </c>
      <c r="D6" s="21" t="s">
        <v>78</v>
      </c>
      <c r="E6" s="24"/>
      <c r="F6" s="101">
        <f>SUM(E6:E9)</f>
        <v>0</v>
      </c>
      <c r="G6" s="102">
        <f>F6*B6</f>
        <v>0</v>
      </c>
    </row>
    <row r="7" spans="1:7" ht="28.8" x14ac:dyDescent="0.3">
      <c r="A7" s="107"/>
      <c r="B7" s="100"/>
      <c r="C7" s="100"/>
      <c r="D7" s="21" t="s">
        <v>79</v>
      </c>
      <c r="E7" s="24"/>
      <c r="F7" s="101"/>
      <c r="G7" s="102"/>
    </row>
    <row r="8" spans="1:7" x14ac:dyDescent="0.3">
      <c r="A8" s="107"/>
      <c r="B8" s="100"/>
      <c r="C8" s="100"/>
      <c r="D8" s="21" t="s">
        <v>80</v>
      </c>
      <c r="E8" s="24"/>
      <c r="F8" s="101"/>
      <c r="G8" s="102"/>
    </row>
    <row r="9" spans="1:7" x14ac:dyDescent="0.3">
      <c r="A9" s="107"/>
      <c r="B9" s="100"/>
      <c r="C9" s="100"/>
      <c r="D9" s="21" t="s">
        <v>81</v>
      </c>
      <c r="E9" s="24"/>
      <c r="F9" s="101"/>
      <c r="G9" s="102"/>
    </row>
    <row r="10" spans="1:7" x14ac:dyDescent="0.3">
      <c r="A10" s="100" t="s">
        <v>123</v>
      </c>
      <c r="B10" s="100">
        <v>216</v>
      </c>
      <c r="C10" s="100">
        <v>144.34</v>
      </c>
      <c r="D10" s="21" t="s">
        <v>78</v>
      </c>
      <c r="E10" s="24"/>
      <c r="F10" s="101">
        <f>SUM(E10:E13)</f>
        <v>0</v>
      </c>
      <c r="G10" s="102">
        <f>F10*B10</f>
        <v>0</v>
      </c>
    </row>
    <row r="11" spans="1:7" ht="28.8" x14ac:dyDescent="0.3">
      <c r="A11" s="100"/>
      <c r="B11" s="100"/>
      <c r="C11" s="100"/>
      <c r="D11" s="21" t="s">
        <v>79</v>
      </c>
      <c r="E11" s="24"/>
      <c r="F11" s="101"/>
      <c r="G11" s="102"/>
    </row>
    <row r="12" spans="1:7" x14ac:dyDescent="0.3">
      <c r="A12" s="100"/>
      <c r="B12" s="100"/>
      <c r="C12" s="100"/>
      <c r="D12" s="21" t="s">
        <v>80</v>
      </c>
      <c r="E12" s="24"/>
      <c r="F12" s="101"/>
      <c r="G12" s="102"/>
    </row>
    <row r="13" spans="1:7" x14ac:dyDescent="0.3">
      <c r="A13" s="100"/>
      <c r="B13" s="100"/>
      <c r="C13" s="100"/>
      <c r="D13" s="21" t="s">
        <v>81</v>
      </c>
      <c r="E13" s="24"/>
      <c r="F13" s="101"/>
      <c r="G13" s="102"/>
    </row>
    <row r="14" spans="1:7" x14ac:dyDescent="0.3">
      <c r="A14" s="100" t="s">
        <v>124</v>
      </c>
      <c r="B14" s="100">
        <v>144</v>
      </c>
      <c r="C14" s="100">
        <v>130.29</v>
      </c>
      <c r="D14" s="21" t="s">
        <v>78</v>
      </c>
      <c r="E14" s="24"/>
      <c r="F14" s="101">
        <f>SUM(E14:E17)</f>
        <v>0</v>
      </c>
      <c r="G14" s="102">
        <f>F14*B14</f>
        <v>0</v>
      </c>
    </row>
    <row r="15" spans="1:7" ht="28.8" x14ac:dyDescent="0.3">
      <c r="A15" s="100"/>
      <c r="B15" s="100"/>
      <c r="C15" s="100"/>
      <c r="D15" s="21" t="s">
        <v>79</v>
      </c>
      <c r="E15" s="24"/>
      <c r="F15" s="101"/>
      <c r="G15" s="102"/>
    </row>
    <row r="16" spans="1:7" x14ac:dyDescent="0.3">
      <c r="A16" s="100"/>
      <c r="B16" s="100"/>
      <c r="C16" s="100"/>
      <c r="D16" s="21" t="s">
        <v>80</v>
      </c>
      <c r="E16" s="24"/>
      <c r="F16" s="101"/>
      <c r="G16" s="102"/>
    </row>
    <row r="17" spans="1:7" x14ac:dyDescent="0.3">
      <c r="A17" s="100"/>
      <c r="B17" s="100"/>
      <c r="C17" s="100"/>
      <c r="D17" s="21" t="s">
        <v>81</v>
      </c>
      <c r="E17" s="24"/>
      <c r="F17" s="101"/>
      <c r="G17" s="102"/>
    </row>
    <row r="18" spans="1:7" ht="28.5" customHeight="1" x14ac:dyDescent="0.3">
      <c r="A18" s="30"/>
      <c r="B18" s="31"/>
      <c r="C18" s="32"/>
      <c r="D18" s="33"/>
      <c r="E18" s="34"/>
      <c r="F18" s="35"/>
      <c r="G18" s="36"/>
    </row>
    <row r="19" spans="1:7" ht="57.6" x14ac:dyDescent="0.3">
      <c r="A19" s="25" t="s">
        <v>121</v>
      </c>
      <c r="B19" s="106" t="s">
        <v>93</v>
      </c>
      <c r="C19" s="106"/>
      <c r="D19" s="106"/>
      <c r="E19" s="106"/>
      <c r="F19" s="106"/>
      <c r="G19" s="26">
        <f>'MAT. COMPLEM. EXPOSITOR'!E29</f>
        <v>18469.546000000002</v>
      </c>
    </row>
    <row r="20" spans="1:7" ht="58.5" customHeight="1" thickBot="1" x14ac:dyDescent="0.35">
      <c r="A20" s="27" t="s">
        <v>82</v>
      </c>
      <c r="B20" s="106" t="s">
        <v>92</v>
      </c>
      <c r="C20" s="106"/>
      <c r="D20" s="106"/>
      <c r="E20" s="106"/>
      <c r="F20" s="106"/>
      <c r="G20" s="28">
        <f>'MAT. COMPLEMT. IFEMA'!F67</f>
        <v>0</v>
      </c>
    </row>
    <row r="22" spans="1:7" ht="39.9" customHeight="1" thickBot="1" x14ac:dyDescent="0.35">
      <c r="B22" s="103" t="s">
        <v>119</v>
      </c>
      <c r="C22" s="104"/>
      <c r="D22" s="104"/>
      <c r="E22" s="104"/>
      <c r="F22" s="105"/>
      <c r="G22" s="29">
        <f>G6+G10+G14+G19+G20</f>
        <v>18469.546000000002</v>
      </c>
    </row>
    <row r="24" spans="1:7" x14ac:dyDescent="0.3">
      <c r="A24" t="s">
        <v>83</v>
      </c>
    </row>
    <row r="27" spans="1:7" x14ac:dyDescent="0.3">
      <c r="F27" t="s">
        <v>84</v>
      </c>
    </row>
  </sheetData>
  <sheetProtection algorithmName="SHA-512" hashValue="HhqgFztkbCFvn5Oe81sgHk9O7TRLvH3V9uVOl0GDuaA1vyzD3jFQ5Pi1kUgD87Jzqw42VK+yXPR1+2AKflaGVA==" saltValue="WyocYeQruaM9P/sOGgK85g==" spinCount="100000" sheet="1" objects="1" scenarios="1"/>
  <mergeCells count="20">
    <mergeCell ref="A14:A17"/>
    <mergeCell ref="A10:A13"/>
    <mergeCell ref="B10:B13"/>
    <mergeCell ref="C10:C13"/>
    <mergeCell ref="F10:F13"/>
    <mergeCell ref="G10:G13"/>
    <mergeCell ref="A1:G1"/>
    <mergeCell ref="A2:G2"/>
    <mergeCell ref="A6:A9"/>
    <mergeCell ref="B6:B9"/>
    <mergeCell ref="C6:C9"/>
    <mergeCell ref="F6:F9"/>
    <mergeCell ref="G6:G9"/>
    <mergeCell ref="B14:B17"/>
    <mergeCell ref="C14:C17"/>
    <mergeCell ref="F14:F17"/>
    <mergeCell ref="G14:G17"/>
    <mergeCell ref="B22:F22"/>
    <mergeCell ref="B19:F19"/>
    <mergeCell ref="B20:F20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COMPLEM. EXPOSITOR</vt:lpstr>
      <vt:lpstr>MAT. COMPLEMT. IFEMA</vt:lpstr>
      <vt:lpstr>TOTAL OFERTA</vt:lpstr>
      <vt:lpstr>'MAT. COMPLEM. EXPOSITOR'!Área_de_impresión</vt:lpstr>
      <vt:lpstr>'MAT. COMPLEMT. IFEMA'!Área_de_impresión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2023-05-16T12:39:38Z</cp:lastPrinted>
  <dcterms:created xsi:type="dcterms:W3CDTF">2020-12-10T21:46:53Z</dcterms:created>
  <dcterms:modified xsi:type="dcterms:W3CDTF">2023-05-16T12:39:57Z</dcterms:modified>
</cp:coreProperties>
</file>