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artinez\OneDrive - ifema.es\Desktop\"/>
    </mc:Choice>
  </mc:AlternateContent>
  <xr:revisionPtr revIDLastSave="0" documentId="13_ncr:1_{673F0EE0-33FB-492A-ABD2-3E8C251A22DD}" xr6:coauthVersionLast="47" xr6:coauthVersionMax="47" xr10:uidLastSave="{00000000-0000-0000-0000-000000000000}"/>
  <bookViews>
    <workbookView xWindow="-28920" yWindow="-120" windowWidth="29040" windowHeight="15720" xr2:uid="{72C14A7D-37F8-4E42-A10F-12DA008DB8F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1" i="1" l="1"/>
  <c r="C37" i="1" s="1"/>
  <c r="G8" i="1"/>
  <c r="G9" i="1"/>
  <c r="G10" i="1"/>
  <c r="G11" i="1"/>
  <c r="G12" i="1"/>
  <c r="G13" i="1"/>
  <c r="G14" i="1"/>
  <c r="G15" i="1"/>
  <c r="G7" i="1"/>
  <c r="G22" i="1" l="1"/>
  <c r="B37" i="1" s="1"/>
  <c r="E37" i="1" s="1"/>
</calcChain>
</file>

<file path=xl/sharedStrings.xml><?xml version="1.0" encoding="utf-8"?>
<sst xmlns="http://schemas.openxmlformats.org/spreadsheetml/2006/main" count="47" uniqueCount="40">
  <si>
    <t>VEHÍCULO</t>
  </si>
  <si>
    <t>TIPO DE TRASLADO</t>
  </si>
  <si>
    <t>CANTIDAD DE HORAS ESTIMADAS</t>
  </si>
  <si>
    <t>IMPORTE MÁXIMO DE LICITACIÓN (IVA EXCLUIDO)</t>
  </si>
  <si>
    <t>IMPORTE OFERTADO (IVA EXCLUIDO)</t>
  </si>
  <si>
    <t>Autobuses</t>
  </si>
  <si>
    <t>Traslados diurnos sin disposición</t>
  </si>
  <si>
    <t>Traslados nocturnos sin disposición</t>
  </si>
  <si>
    <t>Disposición diurna:mínimo 4 horas</t>
  </si>
  <si>
    <t>Disposición nocturna:mínimo 4 horas</t>
  </si>
  <si>
    <t>Visita diurna: mínimo 2 horas</t>
  </si>
  <si>
    <t>Minibuses</t>
  </si>
  <si>
    <t>Traslados sin disposición</t>
  </si>
  <si>
    <t>Provincias</t>
  </si>
  <si>
    <t>MODELO DE OFERTA ECONÓMICA</t>
  </si>
  <si>
    <t>FICHA CRITERIO 2.A TRANSPORTE EXTERNO DISCRECIONAL</t>
  </si>
  <si>
    <t>-</t>
  </si>
  <si>
    <t>TOTAL IMPORTE OFERTADO (Autobuses + Minibuses + 5.000 €) (T.E)</t>
  </si>
  <si>
    <t>(*) El concepto " Importe Traslado provincias  estimado" no será licitable</t>
  </si>
  <si>
    <t xml:space="preserve">(**) El importe ofertado no se incluye dentro de la oferta económica </t>
  </si>
  <si>
    <t>Precio Kilómetro (**)</t>
  </si>
  <si>
    <t>Importe traslado provincias estimado (*)</t>
  </si>
  <si>
    <t>Dietas (**)</t>
  </si>
  <si>
    <t>Regular Tip (**)</t>
  </si>
  <si>
    <t>Conductor (**)</t>
  </si>
  <si>
    <t>Alojamiento (**)</t>
  </si>
  <si>
    <t>Shuttle Aeropuerto/IFEMA/Aeropuerto</t>
  </si>
  <si>
    <t>FICHA CRITERIO 2.B TRANSPORTE INTERNO, BUS FERIA</t>
  </si>
  <si>
    <t>BUS FERIA</t>
  </si>
  <si>
    <t>CANTIDAD DE HORAS ESTIMADAS (A)</t>
  </si>
  <si>
    <t xml:space="preserve">PRECIO MÁXIMO POR HORA (IVA EXCLUIDO) </t>
  </si>
  <si>
    <t>IMPORTE OFERTADO POR HORA (IVA EXCLUIDO) (B)</t>
  </si>
  <si>
    <t>CERTAMENES / EVENTOS</t>
  </si>
  <si>
    <t>SUBTOTAL IMPORTE OFERTADO (IVA EXCLUIDO)</t>
  </si>
  <si>
    <t xml:space="preserve">IMPORTE MÁXIMO DE LA LICITACIÓN </t>
  </si>
  <si>
    <t>SUBTOTAL IMPORTE OFERTADO TRANSPORTE INTERNO, BUS FERIA (IVA EXCLUIDO) (B.F)</t>
  </si>
  <si>
    <t>TOTAL IMPORTE MÁXIMO DE LICITACIÓN (IVA EXCLUIDO) (T.E) + (B.F) (*)</t>
  </si>
  <si>
    <t>SUBTOTAL IMPORTE OFERTADO TRANSPORTE EXTERNO DISCRECIONAL (IVA EXCLUIDO) (T.E)</t>
  </si>
  <si>
    <t>*Esta cantidad es la que deberá expresarse en el Anexo IX  Modelo de Oferta Económica</t>
  </si>
  <si>
    <t>TOTAL IMPORTE OFERTADO (BF) (IVA EXCLUIDO) (AxB)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</si>
</sst>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171736"/>
      <name val="Barlow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1" xfId="0" applyFill="1" applyBorder="1" applyAlignment="1" applyProtection="1">
      <alignment horizontal="center" vertical="center"/>
      <protection locked="0"/>
    </xf>
    <xf numFmtId="164" fontId="0" fillId="3" borderId="1" xfId="0" applyNumberFormat="1" applyFill="1" applyBorder="1" applyAlignment="1" applyProtection="1">
      <alignment horizontal="center"/>
      <protection locked="0"/>
    </xf>
    <xf numFmtId="164" fontId="0" fillId="3" borderId="1" xfId="0" applyNumberFormat="1" applyFill="1" applyBorder="1" applyProtection="1">
      <protection locked="0"/>
    </xf>
    <xf numFmtId="0" fontId="1" fillId="0" borderId="0" xfId="0" applyFont="1" applyAlignment="1" applyProtection="1">
      <alignment horizontal="center"/>
    </xf>
    <xf numFmtId="0" fontId="0" fillId="0" borderId="0" xfId="0" applyProtection="1"/>
    <xf numFmtId="0" fontId="1" fillId="0" borderId="0" xfId="0" applyFont="1" applyAlignment="1" applyProtection="1">
      <alignment horizontal="center"/>
    </xf>
    <xf numFmtId="0" fontId="1" fillId="2" borderId="1" xfId="0" applyFont="1" applyFill="1" applyBorder="1" applyAlignment="1" applyProtection="1">
      <alignment horizontal="center" vertical="center"/>
    </xf>
    <xf numFmtId="164" fontId="1" fillId="2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64" fontId="1" fillId="0" borderId="1" xfId="0" applyNumberFormat="1" applyFont="1" applyBorder="1" applyAlignment="1" applyProtection="1">
      <alignment horizontal="center" vertical="center"/>
    </xf>
    <xf numFmtId="164" fontId="0" fillId="0" borderId="1" xfId="0" applyNumberFormat="1" applyBorder="1" applyAlignment="1" applyProtection="1">
      <alignment horizontal="center"/>
    </xf>
    <xf numFmtId="8" fontId="1" fillId="0" borderId="1" xfId="0" applyNumberFormat="1" applyFont="1" applyBorder="1" applyAlignment="1" applyProtection="1">
      <alignment horizontal="center" vertical="center"/>
    </xf>
    <xf numFmtId="49" fontId="0" fillId="0" borderId="1" xfId="0" applyNumberFormat="1" applyBorder="1" applyAlignment="1" applyProtection="1">
      <alignment horizontal="center" vertical="center"/>
    </xf>
    <xf numFmtId="49" fontId="0" fillId="0" borderId="2" xfId="0" applyNumberFormat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164" fontId="0" fillId="0" borderId="1" xfId="0" applyNumberFormat="1" applyBorder="1" applyAlignment="1" applyProtection="1">
      <alignment horizontal="center" vertical="center"/>
    </xf>
    <xf numFmtId="164" fontId="0" fillId="0" borderId="1" xfId="0" applyNumberFormat="1" applyBorder="1" applyProtection="1"/>
    <xf numFmtId="0" fontId="0" fillId="0" borderId="7" xfId="0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</xf>
    <xf numFmtId="0" fontId="2" fillId="0" borderId="0" xfId="0" applyFont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D7824-69AF-4637-BFA9-7BCADED9B776}">
  <dimension ref="B2:G39"/>
  <sheetViews>
    <sheetView tabSelected="1" zoomScaleNormal="100" workbookViewId="0">
      <selection activeCell="G21" sqref="G21"/>
    </sheetView>
  </sheetViews>
  <sheetFormatPr baseColWidth="10" defaultRowHeight="14.5" x14ac:dyDescent="0.35"/>
  <cols>
    <col min="1" max="1" width="3.54296875" style="5" customWidth="1"/>
    <col min="2" max="2" width="31" style="5" customWidth="1"/>
    <col min="3" max="3" width="34.6328125" style="5" bestFit="1" customWidth="1"/>
    <col min="4" max="4" width="14.1796875" style="5" customWidth="1"/>
    <col min="5" max="5" width="18.26953125" style="5" customWidth="1"/>
    <col min="6" max="6" width="18.1796875" style="5" customWidth="1"/>
    <col min="7" max="7" width="18.7265625" style="5" customWidth="1"/>
    <col min="8" max="16384" width="10.90625" style="5"/>
  </cols>
  <sheetData>
    <row r="2" spans="2:7" x14ac:dyDescent="0.35">
      <c r="B2" s="4" t="s">
        <v>14</v>
      </c>
      <c r="C2" s="4"/>
      <c r="D2" s="4"/>
      <c r="E2" s="4"/>
      <c r="F2" s="4"/>
      <c r="G2" s="4"/>
    </row>
    <row r="3" spans="2:7" x14ac:dyDescent="0.35">
      <c r="B3" s="6"/>
      <c r="C3" s="6"/>
      <c r="D3" s="6"/>
      <c r="E3" s="6"/>
      <c r="F3" s="6"/>
      <c r="G3" s="6"/>
    </row>
    <row r="4" spans="2:7" x14ac:dyDescent="0.35">
      <c r="B4" s="4" t="s">
        <v>15</v>
      </c>
      <c r="C4" s="4"/>
      <c r="D4" s="4"/>
      <c r="E4" s="4"/>
      <c r="F4" s="4"/>
      <c r="G4" s="4"/>
    </row>
    <row r="6" spans="2:7" ht="43.5" x14ac:dyDescent="0.35">
      <c r="B6" s="7" t="s">
        <v>0</v>
      </c>
      <c r="C6" s="7" t="s">
        <v>1</v>
      </c>
      <c r="D6" s="8" t="s">
        <v>2</v>
      </c>
      <c r="E6" s="8" t="s">
        <v>3</v>
      </c>
      <c r="F6" s="8" t="s">
        <v>4</v>
      </c>
      <c r="G6" s="8" t="s">
        <v>33</v>
      </c>
    </row>
    <row r="7" spans="2:7" x14ac:dyDescent="0.35">
      <c r="B7" s="9" t="s">
        <v>5</v>
      </c>
      <c r="C7" s="10" t="s">
        <v>6</v>
      </c>
      <c r="D7" s="10">
        <v>214</v>
      </c>
      <c r="E7" s="11">
        <v>61.92</v>
      </c>
      <c r="F7" s="2"/>
      <c r="G7" s="12">
        <f>D7*F7</f>
        <v>0</v>
      </c>
    </row>
    <row r="8" spans="2:7" x14ac:dyDescent="0.35">
      <c r="B8" s="9"/>
      <c r="C8" s="10" t="s">
        <v>7</v>
      </c>
      <c r="D8" s="10">
        <v>40</v>
      </c>
      <c r="E8" s="11">
        <v>92.36</v>
      </c>
      <c r="F8" s="2"/>
      <c r="G8" s="12">
        <f t="shared" ref="G8:G15" si="0">D8*F8</f>
        <v>0</v>
      </c>
    </row>
    <row r="9" spans="2:7" x14ac:dyDescent="0.35">
      <c r="B9" s="9"/>
      <c r="C9" s="10" t="s">
        <v>8</v>
      </c>
      <c r="D9" s="10">
        <v>40</v>
      </c>
      <c r="E9" s="11">
        <v>49.49</v>
      </c>
      <c r="F9" s="2"/>
      <c r="G9" s="12">
        <f t="shared" si="0"/>
        <v>0</v>
      </c>
    </row>
    <row r="10" spans="2:7" x14ac:dyDescent="0.35">
      <c r="B10" s="9"/>
      <c r="C10" s="10" t="s">
        <v>9</v>
      </c>
      <c r="D10" s="10">
        <v>5</v>
      </c>
      <c r="E10" s="11">
        <v>59.82</v>
      </c>
      <c r="F10" s="2"/>
      <c r="G10" s="12">
        <f t="shared" si="0"/>
        <v>0</v>
      </c>
    </row>
    <row r="11" spans="2:7" x14ac:dyDescent="0.35">
      <c r="B11" s="9"/>
      <c r="C11" s="10" t="s">
        <v>10</v>
      </c>
      <c r="D11" s="10">
        <v>2</v>
      </c>
      <c r="E11" s="13">
        <v>60.59</v>
      </c>
      <c r="F11" s="2"/>
      <c r="G11" s="12">
        <f t="shared" si="0"/>
        <v>0</v>
      </c>
    </row>
    <row r="12" spans="2:7" x14ac:dyDescent="0.35">
      <c r="B12" s="14" t="s">
        <v>11</v>
      </c>
      <c r="C12" s="10" t="s">
        <v>26</v>
      </c>
      <c r="D12" s="10">
        <v>10</v>
      </c>
      <c r="E12" s="11">
        <v>51.5</v>
      </c>
      <c r="F12" s="2"/>
      <c r="G12" s="12">
        <f t="shared" si="0"/>
        <v>0</v>
      </c>
    </row>
    <row r="13" spans="2:7" x14ac:dyDescent="0.35">
      <c r="B13" s="14"/>
      <c r="C13" s="10" t="s">
        <v>12</v>
      </c>
      <c r="D13" s="10">
        <v>80</v>
      </c>
      <c r="E13" s="13">
        <v>61.59</v>
      </c>
      <c r="F13" s="2"/>
      <c r="G13" s="12">
        <f t="shared" si="0"/>
        <v>0</v>
      </c>
    </row>
    <row r="14" spans="2:7" x14ac:dyDescent="0.35">
      <c r="B14" s="14"/>
      <c r="C14" s="10" t="s">
        <v>8</v>
      </c>
      <c r="D14" s="10">
        <v>20</v>
      </c>
      <c r="E14" s="11">
        <v>48.47</v>
      </c>
      <c r="F14" s="2"/>
      <c r="G14" s="12">
        <f t="shared" si="0"/>
        <v>0</v>
      </c>
    </row>
    <row r="15" spans="2:7" x14ac:dyDescent="0.35">
      <c r="B15" s="14"/>
      <c r="C15" s="10" t="s">
        <v>9</v>
      </c>
      <c r="D15" s="10">
        <v>4</v>
      </c>
      <c r="E15" s="13">
        <v>52.46</v>
      </c>
      <c r="F15" s="2"/>
      <c r="G15" s="12">
        <f t="shared" si="0"/>
        <v>0</v>
      </c>
    </row>
    <row r="16" spans="2:7" x14ac:dyDescent="0.35">
      <c r="B16" s="15" t="s">
        <v>13</v>
      </c>
      <c r="C16" s="16" t="s">
        <v>21</v>
      </c>
      <c r="D16" s="17"/>
      <c r="E16" s="18"/>
      <c r="F16" s="12">
        <v>5000</v>
      </c>
      <c r="G16" s="12">
        <v>5000</v>
      </c>
    </row>
    <row r="17" spans="2:7" x14ac:dyDescent="0.35">
      <c r="B17" s="19"/>
      <c r="C17" s="16" t="s">
        <v>20</v>
      </c>
      <c r="D17" s="18"/>
      <c r="E17" s="20">
        <v>1.2</v>
      </c>
      <c r="F17" s="3"/>
      <c r="G17" s="21" t="s">
        <v>16</v>
      </c>
    </row>
    <row r="18" spans="2:7" x14ac:dyDescent="0.35">
      <c r="B18" s="19"/>
      <c r="C18" s="16" t="s">
        <v>22</v>
      </c>
      <c r="D18" s="18"/>
      <c r="E18" s="20">
        <v>25</v>
      </c>
      <c r="F18" s="3"/>
      <c r="G18" s="21" t="s">
        <v>16</v>
      </c>
    </row>
    <row r="19" spans="2:7" x14ac:dyDescent="0.35">
      <c r="B19" s="19"/>
      <c r="C19" s="16" t="s">
        <v>23</v>
      </c>
      <c r="D19" s="18"/>
      <c r="E19" s="20">
        <v>25</v>
      </c>
      <c r="F19" s="3"/>
      <c r="G19" s="21" t="s">
        <v>16</v>
      </c>
    </row>
    <row r="20" spans="2:7" x14ac:dyDescent="0.35">
      <c r="B20" s="19"/>
      <c r="C20" s="16" t="s">
        <v>24</v>
      </c>
      <c r="D20" s="18"/>
      <c r="E20" s="20">
        <v>180</v>
      </c>
      <c r="F20" s="3"/>
      <c r="G20" s="21" t="s">
        <v>16</v>
      </c>
    </row>
    <row r="21" spans="2:7" x14ac:dyDescent="0.35">
      <c r="B21" s="22"/>
      <c r="C21" s="16" t="s">
        <v>25</v>
      </c>
      <c r="D21" s="18"/>
      <c r="E21" s="20">
        <v>66</v>
      </c>
      <c r="F21" s="3"/>
      <c r="G21" s="21" t="s">
        <v>16</v>
      </c>
    </row>
    <row r="22" spans="2:7" x14ac:dyDescent="0.35">
      <c r="B22" s="23" t="s">
        <v>17</v>
      </c>
      <c r="C22" s="24"/>
      <c r="D22" s="24"/>
      <c r="E22" s="24"/>
      <c r="F22" s="25"/>
      <c r="G22" s="12">
        <f>SUM(G7:G15)+G16</f>
        <v>5000</v>
      </c>
    </row>
    <row r="24" spans="2:7" ht="15" x14ac:dyDescent="0.35">
      <c r="B24" s="26" t="s">
        <v>18</v>
      </c>
    </row>
    <row r="25" spans="2:7" ht="15" x14ac:dyDescent="0.35">
      <c r="B25" s="26" t="s">
        <v>19</v>
      </c>
    </row>
    <row r="26" spans="2:7" ht="15" x14ac:dyDescent="0.35">
      <c r="B26" s="26"/>
    </row>
    <row r="28" spans="2:7" x14ac:dyDescent="0.35">
      <c r="B28" s="4" t="s">
        <v>27</v>
      </c>
      <c r="C28" s="4"/>
      <c r="D28" s="4"/>
      <c r="E28" s="4"/>
      <c r="F28" s="4"/>
      <c r="G28" s="4"/>
    </row>
    <row r="30" spans="2:7" ht="58" x14ac:dyDescent="0.35">
      <c r="B30" s="7" t="s">
        <v>28</v>
      </c>
      <c r="C30" s="7" t="s">
        <v>29</v>
      </c>
      <c r="D30" s="8" t="s">
        <v>30</v>
      </c>
      <c r="E30" s="8" t="s">
        <v>3</v>
      </c>
      <c r="F30" s="8" t="s">
        <v>31</v>
      </c>
      <c r="G30" s="8" t="s">
        <v>39</v>
      </c>
    </row>
    <row r="31" spans="2:7" ht="35" customHeight="1" x14ac:dyDescent="0.35">
      <c r="B31" s="10" t="s">
        <v>32</v>
      </c>
      <c r="C31" s="10">
        <v>160</v>
      </c>
      <c r="D31" s="27">
        <v>62.58</v>
      </c>
      <c r="E31" s="11">
        <v>10012.799999999999</v>
      </c>
      <c r="F31" s="1"/>
      <c r="G31" s="20">
        <f>C31*F31</f>
        <v>0</v>
      </c>
    </row>
    <row r="36" spans="2:5" ht="72.5" x14ac:dyDescent="0.35">
      <c r="B36" s="28" t="s">
        <v>37</v>
      </c>
      <c r="C36" s="28" t="s">
        <v>35</v>
      </c>
      <c r="D36" s="28" t="s">
        <v>34</v>
      </c>
      <c r="E36" s="28" t="s">
        <v>36</v>
      </c>
    </row>
    <row r="37" spans="2:5" ht="33" customHeight="1" x14ac:dyDescent="0.35">
      <c r="B37" s="20">
        <f>G22</f>
        <v>5000</v>
      </c>
      <c r="C37" s="20">
        <f>G31</f>
        <v>0</v>
      </c>
      <c r="D37" s="11">
        <v>40979.4</v>
      </c>
      <c r="E37" s="20">
        <f>B37+C37</f>
        <v>5000</v>
      </c>
    </row>
    <row r="39" spans="2:5" ht="15" x14ac:dyDescent="0.35">
      <c r="B39" s="26" t="s">
        <v>38</v>
      </c>
    </row>
  </sheetData>
  <sheetProtection algorithmName="SHA-512" hashValue="DR3aBJ20tXJeKo+Dgid67oDMgnz7Cy/ocsbt/xd5TuMfqOEKSFCEsluilJXMMkkoBTbbPGuWcax5hG93JvidPA==" saltValue="cLvNrYTHpxtdk1+Sq6cplw==" spinCount="100000" sheet="1" objects="1" scenarios="1"/>
  <mergeCells count="13">
    <mergeCell ref="B22:F22"/>
    <mergeCell ref="B2:G2"/>
    <mergeCell ref="B4:G4"/>
    <mergeCell ref="B28:G28"/>
    <mergeCell ref="B7:B11"/>
    <mergeCell ref="B12:B15"/>
    <mergeCell ref="B16:B21"/>
    <mergeCell ref="C16:E16"/>
    <mergeCell ref="C17:D17"/>
    <mergeCell ref="C18:D18"/>
    <mergeCell ref="C19:D19"/>
    <mergeCell ref="C20:D20"/>
    <mergeCell ref="C21:D21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Martínez</dc:creator>
  <cp:lastModifiedBy>Andrea Martínez</cp:lastModifiedBy>
  <dcterms:created xsi:type="dcterms:W3CDTF">2023-09-08T07:20:40Z</dcterms:created>
  <dcterms:modified xsi:type="dcterms:W3CDTF">2023-09-11T15:02:31Z</dcterms:modified>
</cp:coreProperties>
</file>