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4\24-002 Plataformas salvaescaleras y elevadoras\3.Pliego y calendario\24 002 definitivos\24 002 firmado\"/>
    </mc:Choice>
  </mc:AlternateContent>
  <xr:revisionPtr revIDLastSave="0" documentId="13_ncr:1_{4E00DC30-39F8-4E77-A9F8-DDB736809521}" xr6:coauthVersionLast="47" xr6:coauthVersionMax="47" xr10:uidLastSave="{00000000-0000-0000-0000-000000000000}"/>
  <bookViews>
    <workbookView xWindow="-108" yWindow="-108" windowWidth="41496" windowHeight="16776" xr2:uid="{1CD82907-8F6D-4C54-9DD5-B7ED10569326}"/>
  </bookViews>
  <sheets>
    <sheet name="Ficha A IMPORTES UNITARIOS" sheetId="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0" i="6" l="1"/>
  <c r="I7" i="6"/>
  <c r="I9" i="6"/>
  <c r="I8" i="6"/>
  <c r="I4" i="6"/>
  <c r="I5" i="6"/>
  <c r="I6" i="6"/>
  <c r="I3" i="6"/>
  <c r="G8" i="6"/>
  <c r="G5" i="6"/>
  <c r="G4" i="6"/>
  <c r="G3" i="6"/>
  <c r="I11" i="6" l="1"/>
</calcChain>
</file>

<file path=xl/sharedStrings.xml><?xml version="1.0" encoding="utf-8"?>
<sst xmlns="http://schemas.openxmlformats.org/spreadsheetml/2006/main" count="30" uniqueCount="24">
  <si>
    <t>RECINTO</t>
  </si>
  <si>
    <t>PALACIO</t>
  </si>
  <si>
    <t>Suministro, instalación y puesta en marcha de plataforma elevadora para acceso al escenario del Auditorio Sur, salvando 10 peldaños, conforme las especificación que se detallan en el apartado 3 del PPT</t>
  </si>
  <si>
    <t>Suministro, instalación y puesta en marcha de plataforma elevadora para acceso al escenario del Auditorio Sur, salvando 3 peldaños, conforme las especificación que se detallan en el apartado 3 del PPT</t>
  </si>
  <si>
    <t>Suministro, instalación y puesta en marcha de plataforma elevadora para acceso en Sala Prensa, planta 1ª, conforme las especificación que se detallan en el apartado 3 del PPT</t>
  </si>
  <si>
    <t>Suministro, instalación y puesta en marcha de plataforma elevadora para acceso al escenario del Auditorio A, conforme las especificación que se detallan en el apartado 3 del PPT</t>
  </si>
  <si>
    <t>INVERSIONES RECINTO</t>
  </si>
  <si>
    <t>INVERSIONES PALACIO</t>
  </si>
  <si>
    <t>MTO. RECINTO</t>
  </si>
  <si>
    <t>MTO. PALACIO</t>
  </si>
  <si>
    <t>Mantenimiento preventivo de la plataforma descrita en el apartado 3 del PPT, con 4 visitas al año durante el periodo de la garantía (3 años)</t>
  </si>
  <si>
    <t>Mantenimiento preventivo de las 3 plataformas descritas en el apartado 3 del PPT, con 4 visitas al año durante el periodo de la garantía (3 años)</t>
  </si>
  <si>
    <t>* En las partidas de obra o instalación, están incluidos los gastos generales, beneficio industrial y documentación de Seguridad y Salud necesarios para la realización de los trabajos</t>
  </si>
  <si>
    <t>PARTIDAS</t>
  </si>
  <si>
    <t>P.A</t>
  </si>
  <si>
    <t>TRIMESTRAL</t>
  </si>
  <si>
    <t>PRECIO UNITARIO MAXIMO DE LICITACIÓN IVA EXCLUIDO</t>
  </si>
  <si>
    <t>SUBTOTAL</t>
  </si>
  <si>
    <t xml:space="preserve">UNIDADES ESTIMADAS PARA EL PERIODO DE CONTRATACIÓN </t>
  </si>
  <si>
    <t>IMPORTES UNITARIOS</t>
  </si>
  <si>
    <t>PRECIO UNITARIO  OFERTADO IVA EXCLUIDO</t>
  </si>
  <si>
    <t>Reparaciones no incluidas dentro de la garantía del contrato</t>
  </si>
  <si>
    <t>TOTAL OFERTADO, IVA EXCLUIDO</t>
  </si>
  <si>
    <t>Und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</si>
</sst>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\ &quot;€&quot;"/>
    <numFmt numFmtId="165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10"/>
      <color indexed="8"/>
      <name val="Barlow"/>
    </font>
    <font>
      <sz val="10"/>
      <color theme="1"/>
      <name val="Barlow"/>
    </font>
    <font>
      <b/>
      <sz val="10"/>
      <color theme="1"/>
      <name val="Barlow"/>
    </font>
    <font>
      <sz val="10"/>
      <name val="Barlow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center" vertical="center" textRotation="90" wrapText="1"/>
    </xf>
    <xf numFmtId="164" fontId="2" fillId="0" borderId="0" xfId="0" applyNumberFormat="1" applyFont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164" fontId="2" fillId="0" borderId="12" xfId="0" applyNumberFormat="1" applyFont="1" applyBorder="1" applyAlignment="1">
      <alignment horizontal="center" vertical="center"/>
    </xf>
    <xf numFmtId="164" fontId="3" fillId="3" borderId="18" xfId="0" applyNumberFormat="1" applyFont="1" applyFill="1" applyBorder="1" applyAlignment="1">
      <alignment horizontal="center" vertical="center"/>
    </xf>
    <xf numFmtId="164" fontId="2" fillId="0" borderId="19" xfId="0" applyNumberFormat="1" applyFont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4" fillId="0" borderId="22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center" vertical="center"/>
    </xf>
    <xf numFmtId="164" fontId="2" fillId="0" borderId="23" xfId="0" applyNumberFormat="1" applyFont="1" applyBorder="1" applyAlignment="1">
      <alignment horizontal="center" vertical="center"/>
    </xf>
    <xf numFmtId="164" fontId="2" fillId="0" borderId="24" xfId="0" applyNumberFormat="1" applyFont="1" applyBorder="1" applyAlignment="1">
      <alignment horizontal="center" vertical="center"/>
    </xf>
    <xf numFmtId="0" fontId="4" fillId="4" borderId="1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/>
    </xf>
    <xf numFmtId="164" fontId="2" fillId="4" borderId="1" xfId="0" applyNumberFormat="1" applyFont="1" applyFill="1" applyBorder="1" applyAlignment="1">
      <alignment horizontal="center" vertical="center"/>
    </xf>
    <xf numFmtId="164" fontId="2" fillId="4" borderId="12" xfId="0" applyNumberFormat="1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left" vertical="center" wrapText="1"/>
    </xf>
    <xf numFmtId="164" fontId="2" fillId="4" borderId="2" xfId="0" applyNumberFormat="1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164" fontId="2" fillId="4" borderId="13" xfId="0" applyNumberFormat="1" applyFont="1" applyFill="1" applyBorder="1" applyAlignment="1">
      <alignment horizontal="center" vertical="center"/>
    </xf>
    <xf numFmtId="164" fontId="2" fillId="4" borderId="14" xfId="0" applyNumberFormat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2" fillId="4" borderId="15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textRotation="90"/>
    </xf>
    <xf numFmtId="0" fontId="3" fillId="0" borderId="6" xfId="0" applyFont="1" applyBorder="1" applyAlignment="1">
      <alignment horizontal="center" vertical="center" textRotation="90"/>
    </xf>
    <xf numFmtId="0" fontId="3" fillId="0" borderId="7" xfId="0" applyFont="1" applyBorder="1" applyAlignment="1">
      <alignment horizontal="center" vertical="center" textRotation="90"/>
    </xf>
    <xf numFmtId="0" fontId="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 wrapText="1"/>
    </xf>
    <xf numFmtId="164" fontId="2" fillId="0" borderId="23" xfId="0" applyNumberFormat="1" applyFont="1" applyBorder="1" applyAlignment="1" applyProtection="1">
      <alignment horizontal="center" vertical="center"/>
      <protection locked="0"/>
    </xf>
    <xf numFmtId="164" fontId="2" fillId="0" borderId="1" xfId="0" applyNumberFormat="1" applyFont="1" applyBorder="1" applyAlignment="1" applyProtection="1">
      <alignment horizontal="center" vertical="center"/>
      <protection locked="0"/>
    </xf>
    <xf numFmtId="165" fontId="2" fillId="0" borderId="1" xfId="0" applyNumberFormat="1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8DEF1F-790A-4DEB-8437-076D0DA6C628}">
  <dimension ref="B1:M13"/>
  <sheetViews>
    <sheetView tabSelected="1" zoomScale="115" zoomScaleNormal="115" workbookViewId="0">
      <selection activeCell="L9" sqref="L9"/>
    </sheetView>
  </sheetViews>
  <sheetFormatPr baseColWidth="10" defaultColWidth="11.44140625" defaultRowHeight="15.6" x14ac:dyDescent="0.3"/>
  <cols>
    <col min="1" max="1" width="3.21875" style="1" customWidth="1"/>
    <col min="2" max="2" width="10.5546875" style="1" customWidth="1"/>
    <col min="3" max="3" width="9.44140625" style="1" customWidth="1"/>
    <col min="4" max="4" width="39.5546875" style="1" customWidth="1"/>
    <col min="5" max="5" width="8.6640625" style="1" customWidth="1"/>
    <col min="6" max="6" width="14" style="1" customWidth="1"/>
    <col min="7" max="9" width="15.77734375" style="1" customWidth="1"/>
    <col min="10" max="16384" width="11.44140625" style="1"/>
  </cols>
  <sheetData>
    <row r="1" spans="2:13" ht="16.2" thickBot="1" x14ac:dyDescent="0.35">
      <c r="B1" s="34" t="s">
        <v>19</v>
      </c>
      <c r="C1" s="35"/>
      <c r="D1" s="35"/>
      <c r="E1" s="35"/>
      <c r="F1" s="35"/>
      <c r="G1" s="35"/>
      <c r="H1" s="35"/>
      <c r="I1" s="36"/>
    </row>
    <row r="2" spans="2:13" ht="63" thickBot="1" x14ac:dyDescent="0.35">
      <c r="B2" s="37"/>
      <c r="C2" s="38"/>
      <c r="D2" s="13" t="s">
        <v>13</v>
      </c>
      <c r="E2" s="39" t="s">
        <v>18</v>
      </c>
      <c r="F2" s="40"/>
      <c r="G2" s="13" t="s">
        <v>16</v>
      </c>
      <c r="H2" s="13" t="s">
        <v>20</v>
      </c>
      <c r="I2" s="14" t="s">
        <v>17</v>
      </c>
    </row>
    <row r="3" spans="2:13" ht="78.599999999999994" thickBot="1" x14ac:dyDescent="0.35">
      <c r="B3" s="41" t="s">
        <v>6</v>
      </c>
      <c r="C3" s="44" t="s">
        <v>0</v>
      </c>
      <c r="D3" s="15" t="s">
        <v>2</v>
      </c>
      <c r="E3" s="16">
        <v>1</v>
      </c>
      <c r="F3" s="16" t="s">
        <v>23</v>
      </c>
      <c r="G3" s="17">
        <f>8361-1080+1383+194</f>
        <v>8858</v>
      </c>
      <c r="H3" s="50"/>
      <c r="I3" s="18">
        <f>E3*H3</f>
        <v>0</v>
      </c>
      <c r="K3" s="7"/>
      <c r="L3" s="7"/>
    </row>
    <row r="4" spans="2:13" ht="88.05" customHeight="1" x14ac:dyDescent="0.3">
      <c r="B4" s="42"/>
      <c r="C4" s="29"/>
      <c r="D4" s="5" t="s">
        <v>3</v>
      </c>
      <c r="E4" s="2">
        <v>1</v>
      </c>
      <c r="F4" s="2" t="s">
        <v>23</v>
      </c>
      <c r="G4" s="3">
        <f>7461-1080+1213+194</f>
        <v>7788</v>
      </c>
      <c r="H4" s="51"/>
      <c r="I4" s="18">
        <f t="shared" ref="I4:I6" si="0">E4*H4</f>
        <v>0</v>
      </c>
      <c r="K4" s="7"/>
      <c r="L4" s="7"/>
    </row>
    <row r="5" spans="2:13" ht="70.5" customHeight="1" x14ac:dyDescent="0.3">
      <c r="B5" s="43"/>
      <c r="C5" s="29"/>
      <c r="D5" s="5" t="s">
        <v>4</v>
      </c>
      <c r="E5" s="2">
        <v>1</v>
      </c>
      <c r="F5" s="2" t="s">
        <v>23</v>
      </c>
      <c r="G5" s="3">
        <f>7050-1080+1134+195</f>
        <v>7299</v>
      </c>
      <c r="H5" s="51"/>
      <c r="I5" s="10">
        <f t="shared" si="0"/>
        <v>0</v>
      </c>
      <c r="K5" s="7"/>
      <c r="L5" s="7"/>
    </row>
    <row r="6" spans="2:13" ht="52.5" customHeight="1" x14ac:dyDescent="0.3">
      <c r="B6" s="31" t="s">
        <v>8</v>
      </c>
      <c r="C6" s="29"/>
      <c r="D6" s="5" t="s">
        <v>11</v>
      </c>
      <c r="E6" s="2">
        <v>12</v>
      </c>
      <c r="F6" s="2" t="s">
        <v>15</v>
      </c>
      <c r="G6" s="8">
        <v>321.25</v>
      </c>
      <c r="H6" s="52"/>
      <c r="I6" s="12">
        <f t="shared" si="0"/>
        <v>0</v>
      </c>
      <c r="K6" s="7"/>
      <c r="L6" s="7"/>
    </row>
    <row r="7" spans="2:13" ht="31.95" customHeight="1" thickBot="1" x14ac:dyDescent="0.35">
      <c r="B7" s="46"/>
      <c r="C7" s="45"/>
      <c r="D7" s="23" t="s">
        <v>21</v>
      </c>
      <c r="E7" s="20">
        <v>1</v>
      </c>
      <c r="F7" s="20" t="s">
        <v>14</v>
      </c>
      <c r="G7" s="21">
        <v>8000</v>
      </c>
      <c r="H7" s="24">
        <v>8000</v>
      </c>
      <c r="I7" s="22">
        <f>H7*E7</f>
        <v>8000</v>
      </c>
      <c r="K7" s="7"/>
      <c r="L7" s="7"/>
      <c r="M7" s="7"/>
    </row>
    <row r="8" spans="2:13" ht="89.25" customHeight="1" x14ac:dyDescent="0.3">
      <c r="B8" s="6" t="s">
        <v>7</v>
      </c>
      <c r="C8" s="28" t="s">
        <v>1</v>
      </c>
      <c r="D8" s="5" t="s">
        <v>5</v>
      </c>
      <c r="E8" s="2">
        <v>1</v>
      </c>
      <c r="F8" s="2" t="s">
        <v>23</v>
      </c>
      <c r="G8" s="3">
        <f>9918-1080+1679+194</f>
        <v>10711</v>
      </c>
      <c r="H8" s="51"/>
      <c r="I8" s="10">
        <f>H8*E8</f>
        <v>0</v>
      </c>
      <c r="K8" s="7"/>
      <c r="L8" s="7"/>
    </row>
    <row r="9" spans="2:13" ht="89.25" customHeight="1" x14ac:dyDescent="0.3">
      <c r="B9" s="31" t="s">
        <v>9</v>
      </c>
      <c r="C9" s="29"/>
      <c r="D9" s="5" t="s">
        <v>10</v>
      </c>
      <c r="E9" s="4">
        <v>12</v>
      </c>
      <c r="F9" s="2" t="s">
        <v>15</v>
      </c>
      <c r="G9" s="3">
        <v>107</v>
      </c>
      <c r="H9" s="51"/>
      <c r="I9" s="10">
        <f>H9*E9</f>
        <v>0</v>
      </c>
      <c r="K9" s="7"/>
      <c r="L9" s="7"/>
    </row>
    <row r="10" spans="2:13" ht="28.5" customHeight="1" thickBot="1" x14ac:dyDescent="0.35">
      <c r="B10" s="32"/>
      <c r="C10" s="30"/>
      <c r="D10" s="19" t="s">
        <v>21</v>
      </c>
      <c r="E10" s="25">
        <v>1</v>
      </c>
      <c r="F10" s="25" t="s">
        <v>14</v>
      </c>
      <c r="G10" s="26">
        <v>4000</v>
      </c>
      <c r="H10" s="26">
        <v>4000</v>
      </c>
      <c r="I10" s="27">
        <f>H10*E10</f>
        <v>4000</v>
      </c>
      <c r="K10" s="7"/>
      <c r="L10" s="7"/>
    </row>
    <row r="11" spans="2:13" ht="16.2" customHeight="1" thickBot="1" x14ac:dyDescent="0.35">
      <c r="B11" s="47" t="s">
        <v>22</v>
      </c>
      <c r="C11" s="48"/>
      <c r="D11" s="48"/>
      <c r="E11" s="48"/>
      <c r="F11" s="48"/>
      <c r="G11" s="48"/>
      <c r="H11" s="49"/>
      <c r="I11" s="11">
        <f>SUM(I3:I10)</f>
        <v>12000</v>
      </c>
      <c r="L11" s="7"/>
    </row>
    <row r="12" spans="2:13" x14ac:dyDescent="0.3">
      <c r="B12" s="9"/>
      <c r="C12" s="9"/>
      <c r="D12" s="9"/>
      <c r="E12" s="9"/>
      <c r="F12" s="9"/>
      <c r="G12" s="9"/>
      <c r="H12" s="9"/>
      <c r="I12" s="9"/>
    </row>
    <row r="13" spans="2:13" ht="35.25" customHeight="1" x14ac:dyDescent="0.3">
      <c r="B13" s="33" t="s">
        <v>12</v>
      </c>
      <c r="C13" s="33"/>
      <c r="D13" s="33"/>
      <c r="E13" s="33"/>
      <c r="F13" s="33"/>
      <c r="G13" s="33"/>
      <c r="H13" s="33"/>
      <c r="I13" s="33"/>
    </row>
  </sheetData>
  <sheetProtection algorithmName="SHA-512" hashValue="RuQwrLBU58GMpkreByaQ4JsuISouowbmhYTVEaStl0AhIZrSADp3WcAQrwkDLigUz+yrVOYz1VE4+16ieMH38g==" saltValue="W9GekkDQ+J7mLf07AlJLKg==" spinCount="100000" sheet="1" objects="1" scenarios="1"/>
  <mergeCells count="10">
    <mergeCell ref="C8:C10"/>
    <mergeCell ref="B9:B10"/>
    <mergeCell ref="B13:I13"/>
    <mergeCell ref="B1:I1"/>
    <mergeCell ref="B2:C2"/>
    <mergeCell ref="E2:F2"/>
    <mergeCell ref="B3:B5"/>
    <mergeCell ref="C3:C7"/>
    <mergeCell ref="B6:B7"/>
    <mergeCell ref="B11:H11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6EA53C8A2DEFD40904EE0599221610C" ma:contentTypeVersion="15" ma:contentTypeDescription="Create a new document." ma:contentTypeScope="" ma:versionID="f47e13a775c9e3d37b24f55098ea6b74">
  <xsd:schema xmlns:xsd="http://www.w3.org/2001/XMLSchema" xmlns:xs="http://www.w3.org/2001/XMLSchema" xmlns:p="http://schemas.microsoft.com/office/2006/metadata/properties" xmlns:ns3="31edb8e0-ca6f-480d-80ad-f622f41de901" xmlns:ns4="ed3d3879-8107-498b-aae2-934b47e3bbc2" targetNamespace="http://schemas.microsoft.com/office/2006/metadata/properties" ma:root="true" ma:fieldsID="89f34b63df3bcdf910239ab7e62e45d4" ns3:_="" ns4:_="">
    <xsd:import namespace="31edb8e0-ca6f-480d-80ad-f622f41de901"/>
    <xsd:import namespace="ed3d3879-8107-498b-aae2-934b47e3bbc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LengthInSeconds" minOccurs="0"/>
                <xsd:element ref="ns3:_activity" minOccurs="0"/>
                <xsd:element ref="ns3:MediaServiceObjectDetectorVersions" minOccurs="0"/>
                <xsd:element ref="ns3:MediaServiceLocation" minOccurs="0"/>
                <xsd:element ref="ns3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1edb8e0-ca6f-480d-80ad-f622f41de90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SystemTags" ma:index="22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d3d3879-8107-498b-aae2-934b47e3bbc2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31edb8e0-ca6f-480d-80ad-f622f41de901" xsi:nil="true"/>
  </documentManagement>
</p:properties>
</file>

<file path=customXml/itemProps1.xml><?xml version="1.0" encoding="utf-8"?>
<ds:datastoreItem xmlns:ds="http://schemas.openxmlformats.org/officeDocument/2006/customXml" ds:itemID="{73C6A3D9-F1A2-4AE5-86F3-2BFBF9C9739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10B4ED6-FA33-458C-A2C6-6164AC37C2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1edb8e0-ca6f-480d-80ad-f622f41de901"/>
    <ds:schemaRef ds:uri="ed3d3879-8107-498b-aae2-934b47e3bbc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BE8261B-E8E3-480A-8C03-C38E6FC664C7}">
  <ds:schemaRefs>
    <ds:schemaRef ds:uri="http://schemas.microsoft.com/office/2006/documentManagement/types"/>
    <ds:schemaRef ds:uri="http://purl.org/dc/elements/1.1/"/>
    <ds:schemaRef ds:uri="ed3d3879-8107-498b-aae2-934b47e3bbc2"/>
    <ds:schemaRef ds:uri="31edb8e0-ca6f-480d-80ad-f622f41de901"/>
    <ds:schemaRef ds:uri="http://purl.org/dc/dcmitype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Ficha A IMPORTES UNITARIOS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Alicia Torrego</dc:creator>
  <cp:lastModifiedBy>Indira Cedeño</cp:lastModifiedBy>
  <dcterms:created xsi:type="dcterms:W3CDTF">2023-10-18T16:30:24Z</dcterms:created>
  <dcterms:modified xsi:type="dcterms:W3CDTF">2024-02-19T15:31:08Z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0x010100E6EA53C8A2DEFD40904EE0599221610C</vt:lpwstr>
  </property>
</Properties>
</file>