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48 Equipamiento hostelería BB-JJ\4.Perfil del Contratante y Anuncio\"/>
    </mc:Choice>
  </mc:AlternateContent>
  <xr:revisionPtr revIDLastSave="0" documentId="13_ncr:1_{E9AC09FA-2CBE-4E1A-AE0A-8F37C7386C60}" xr6:coauthVersionLast="47" xr6:coauthVersionMax="47" xr10:uidLastSave="{00000000-0000-0000-0000-000000000000}"/>
  <bookViews>
    <workbookView xWindow="-90" yWindow="0" windowWidth="17380" windowHeight="13770" tabRatio="477" xr2:uid="{99155E67-80C1-499C-B480-112BDBA67B5D}"/>
  </bookViews>
  <sheets>
    <sheet name="LOTE 2" sheetId="2" r:id="rId1"/>
  </sheets>
  <definedNames>
    <definedName name="_xlnm._FilterDatabase" localSheetId="0" hidden="1">'LOTE 2'!$A$7:$Y$173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46" i="2" l="1"/>
  <c r="C146" i="2"/>
  <c r="C8" i="2"/>
  <c r="Y21" i="2"/>
  <c r="V156" i="2"/>
  <c r="C156" i="2"/>
  <c r="AE155" i="2"/>
  <c r="AB155" i="2"/>
  <c r="Y155" i="2"/>
  <c r="C155" i="2"/>
  <c r="AB154" i="2"/>
  <c r="C154" i="2"/>
  <c r="AE153" i="2"/>
  <c r="C153" i="2"/>
  <c r="AE152" i="2"/>
  <c r="C152" i="2"/>
  <c r="AB151" i="2"/>
  <c r="C151" i="2"/>
  <c r="Y150" i="2"/>
  <c r="C150" i="2"/>
  <c r="V149" i="2"/>
  <c r="S149" i="2"/>
  <c r="P149" i="2"/>
  <c r="M149" i="2"/>
  <c r="J149" i="2"/>
  <c r="G149" i="2"/>
  <c r="C149" i="2"/>
  <c r="V148" i="2"/>
  <c r="C148" i="2"/>
  <c r="S147" i="2"/>
  <c r="P147" i="2"/>
  <c r="M147" i="2"/>
  <c r="J147" i="2"/>
  <c r="G147" i="2"/>
  <c r="C147" i="2"/>
  <c r="AE145" i="2"/>
  <c r="C145" i="2"/>
  <c r="AB144" i="2"/>
  <c r="C144" i="2"/>
  <c r="Y143" i="2"/>
  <c r="C143" i="2"/>
  <c r="P142" i="2"/>
  <c r="C142" i="2"/>
  <c r="V141" i="2"/>
  <c r="M141" i="2"/>
  <c r="J141" i="2"/>
  <c r="G141" i="2"/>
  <c r="C141" i="2"/>
  <c r="V138" i="2"/>
  <c r="P138" i="2"/>
  <c r="C138" i="2"/>
  <c r="V137" i="2"/>
  <c r="P137" i="2"/>
  <c r="C137" i="2"/>
  <c r="P136" i="2"/>
  <c r="C136" i="2"/>
  <c r="P135" i="2"/>
  <c r="C135" i="2"/>
  <c r="V134" i="2"/>
  <c r="P134" i="2"/>
  <c r="C134" i="2"/>
  <c r="P133" i="2"/>
  <c r="C133" i="2"/>
  <c r="V132" i="2"/>
  <c r="C132" i="2"/>
  <c r="AE129" i="2"/>
  <c r="C129" i="2"/>
  <c r="V128" i="2"/>
  <c r="P128" i="2"/>
  <c r="C128" i="2"/>
  <c r="AE127" i="2"/>
  <c r="C127" i="2"/>
  <c r="AE126" i="2"/>
  <c r="C126" i="2"/>
  <c r="P125" i="2"/>
  <c r="C125" i="2"/>
  <c r="V124" i="2"/>
  <c r="C124" i="2"/>
  <c r="AE123" i="2"/>
  <c r="V123" i="2"/>
  <c r="C123" i="2"/>
  <c r="P122" i="2"/>
  <c r="C122" i="2"/>
  <c r="P121" i="2"/>
  <c r="C121" i="2"/>
  <c r="V120" i="2"/>
  <c r="C120" i="2"/>
  <c r="AE118" i="2"/>
  <c r="V118" i="2"/>
  <c r="AB117" i="2"/>
  <c r="C117" i="2"/>
  <c r="Y116" i="2"/>
  <c r="C116" i="2"/>
  <c r="AB115" i="2"/>
  <c r="Y115" i="2"/>
  <c r="C115" i="2"/>
  <c r="S114" i="2"/>
  <c r="P114" i="2"/>
  <c r="M114" i="2"/>
  <c r="J114" i="2"/>
  <c r="G114" i="2"/>
  <c r="C114" i="2"/>
  <c r="S113" i="2"/>
  <c r="P113" i="2"/>
  <c r="M113" i="2"/>
  <c r="J113" i="2"/>
  <c r="G113" i="2"/>
  <c r="C113" i="2"/>
  <c r="S112" i="2"/>
  <c r="P112" i="2"/>
  <c r="M112" i="2"/>
  <c r="J112" i="2"/>
  <c r="G112" i="2"/>
  <c r="C112" i="2"/>
  <c r="S111" i="2"/>
  <c r="P111" i="2"/>
  <c r="M111" i="2"/>
  <c r="J111" i="2"/>
  <c r="G111" i="2"/>
  <c r="C111" i="2"/>
  <c r="S110" i="2"/>
  <c r="P110" i="2"/>
  <c r="M110" i="2"/>
  <c r="J110" i="2"/>
  <c r="G110" i="2"/>
  <c r="C110" i="2"/>
  <c r="S109" i="2"/>
  <c r="P109" i="2"/>
  <c r="M109" i="2"/>
  <c r="J109" i="2"/>
  <c r="G109" i="2"/>
  <c r="C109" i="2"/>
  <c r="S108" i="2"/>
  <c r="P108" i="2"/>
  <c r="M108" i="2"/>
  <c r="J108" i="2"/>
  <c r="G108" i="2"/>
  <c r="C108" i="2"/>
  <c r="S107" i="2"/>
  <c r="P107" i="2"/>
  <c r="M107" i="2"/>
  <c r="J107" i="2"/>
  <c r="G107" i="2"/>
  <c r="C107" i="2"/>
  <c r="S106" i="2"/>
  <c r="P106" i="2"/>
  <c r="M106" i="2"/>
  <c r="J106" i="2"/>
  <c r="G106" i="2"/>
  <c r="C106" i="2"/>
  <c r="Y104" i="2"/>
  <c r="V104" i="2"/>
  <c r="AB103" i="2"/>
  <c r="C103" i="2"/>
  <c r="AE102" i="2"/>
  <c r="C102" i="2"/>
  <c r="AE101" i="2"/>
  <c r="C101" i="2"/>
  <c r="AE100" i="2"/>
  <c r="C100" i="2"/>
  <c r="AE99" i="2"/>
  <c r="C99" i="2"/>
  <c r="AE98" i="2"/>
  <c r="C98" i="2"/>
  <c r="AB97" i="2"/>
  <c r="C97" i="2"/>
  <c r="AE96" i="2"/>
  <c r="AB96" i="2"/>
  <c r="C96" i="2"/>
  <c r="AE95" i="2"/>
  <c r="AB95" i="2"/>
  <c r="C95" i="2"/>
  <c r="AE94" i="2"/>
  <c r="AB94" i="2"/>
  <c r="C94" i="2"/>
  <c r="AE93" i="2"/>
  <c r="AB93" i="2"/>
  <c r="C93" i="2"/>
  <c r="AE92" i="2"/>
  <c r="AB92" i="2"/>
  <c r="C92" i="2"/>
  <c r="AE91" i="2"/>
  <c r="AB91" i="2"/>
  <c r="C91" i="2"/>
  <c r="AB90" i="2"/>
  <c r="C90" i="2"/>
  <c r="S89" i="2"/>
  <c r="P89" i="2"/>
  <c r="M89" i="2"/>
  <c r="J89" i="2"/>
  <c r="G89" i="2"/>
  <c r="C89" i="2"/>
  <c r="S88" i="2"/>
  <c r="P88" i="2"/>
  <c r="M88" i="2"/>
  <c r="J88" i="2"/>
  <c r="G88" i="2"/>
  <c r="C88" i="2"/>
  <c r="S87" i="2"/>
  <c r="P87" i="2"/>
  <c r="M87" i="2"/>
  <c r="J87" i="2"/>
  <c r="G87" i="2"/>
  <c r="C87" i="2"/>
  <c r="S86" i="2"/>
  <c r="P86" i="2"/>
  <c r="M86" i="2"/>
  <c r="J86" i="2"/>
  <c r="G86" i="2"/>
  <c r="C86" i="2"/>
  <c r="V83" i="2"/>
  <c r="C83" i="2"/>
  <c r="V82" i="2"/>
  <c r="C82" i="2"/>
  <c r="V81" i="2"/>
  <c r="S81" i="2"/>
  <c r="P81" i="2"/>
  <c r="M81" i="2"/>
  <c r="J81" i="2"/>
  <c r="G81" i="2"/>
  <c r="C81" i="2"/>
  <c r="AE80" i="2"/>
  <c r="AB80" i="2"/>
  <c r="Y80" i="2"/>
  <c r="C80" i="2"/>
  <c r="AE79" i="2"/>
  <c r="AB79" i="2"/>
  <c r="Y79" i="2"/>
  <c r="V79" i="2"/>
  <c r="S79" i="2"/>
  <c r="P79" i="2"/>
  <c r="M79" i="2"/>
  <c r="J79" i="2"/>
  <c r="G79" i="2"/>
  <c r="C79" i="2"/>
  <c r="AB78" i="2"/>
  <c r="C78" i="2"/>
  <c r="Y77" i="2"/>
  <c r="C77" i="2"/>
  <c r="V76" i="2"/>
  <c r="C76" i="2"/>
  <c r="AE75" i="2"/>
  <c r="C75" i="2"/>
  <c r="S74" i="2"/>
  <c r="P74" i="2"/>
  <c r="M74" i="2"/>
  <c r="J74" i="2"/>
  <c r="G74" i="2"/>
  <c r="C74" i="2"/>
  <c r="AE73" i="2"/>
  <c r="C73" i="2"/>
  <c r="AE72" i="2"/>
  <c r="AB72" i="2"/>
  <c r="Y72" i="2"/>
  <c r="C72" i="2"/>
  <c r="V71" i="2"/>
  <c r="S71" i="2"/>
  <c r="P71" i="2"/>
  <c r="M71" i="2"/>
  <c r="J71" i="2"/>
  <c r="G71" i="2"/>
  <c r="C71" i="2"/>
  <c r="AE70" i="2"/>
  <c r="C70" i="2"/>
  <c r="AB69" i="2"/>
  <c r="C69" i="2"/>
  <c r="V68" i="2"/>
  <c r="C68" i="2"/>
  <c r="S67" i="2"/>
  <c r="P67" i="2"/>
  <c r="M67" i="2"/>
  <c r="J67" i="2"/>
  <c r="G67" i="2"/>
  <c r="C67" i="2"/>
  <c r="AB66" i="2"/>
  <c r="V66" i="2"/>
  <c r="S66" i="2"/>
  <c r="P66" i="2"/>
  <c r="M66" i="2"/>
  <c r="J66" i="2"/>
  <c r="G66" i="2"/>
  <c r="C66" i="2"/>
  <c r="AB65" i="2"/>
  <c r="S65" i="2"/>
  <c r="P65" i="2"/>
  <c r="M65" i="2"/>
  <c r="J65" i="2"/>
  <c r="G65" i="2"/>
  <c r="C65" i="2"/>
  <c r="V64" i="2"/>
  <c r="S64" i="2"/>
  <c r="P64" i="2"/>
  <c r="M64" i="2"/>
  <c r="J64" i="2"/>
  <c r="G64" i="2"/>
  <c r="C64" i="2"/>
  <c r="AE63" i="2"/>
  <c r="AB63" i="2"/>
  <c r="Y63" i="2"/>
  <c r="C63" i="2"/>
  <c r="V62" i="2"/>
  <c r="S62" i="2"/>
  <c r="P62" i="2"/>
  <c r="M62" i="2"/>
  <c r="J62" i="2"/>
  <c r="G62" i="2"/>
  <c r="C62" i="2"/>
  <c r="V61" i="2"/>
  <c r="S61" i="2"/>
  <c r="P61" i="2"/>
  <c r="M61" i="2"/>
  <c r="J61" i="2"/>
  <c r="G61" i="2"/>
  <c r="C61" i="2"/>
  <c r="AE60" i="2"/>
  <c r="AB60" i="2"/>
  <c r="Y60" i="2"/>
  <c r="C60" i="2"/>
  <c r="AB59" i="2"/>
  <c r="C59" i="2"/>
  <c r="AE58" i="2"/>
  <c r="Y58" i="2"/>
  <c r="C58" i="2"/>
  <c r="V57" i="2"/>
  <c r="S57" i="2"/>
  <c r="P57" i="2"/>
  <c r="M57" i="2"/>
  <c r="J57" i="2"/>
  <c r="G57" i="2"/>
  <c r="C57" i="2"/>
  <c r="AE56" i="2"/>
  <c r="AB56" i="2"/>
  <c r="Y56" i="2"/>
  <c r="C56" i="2"/>
  <c r="V55" i="2"/>
  <c r="S55" i="2"/>
  <c r="P55" i="2"/>
  <c r="M55" i="2"/>
  <c r="J55" i="2"/>
  <c r="G55" i="2"/>
  <c r="C55" i="2"/>
  <c r="V54" i="2"/>
  <c r="S54" i="2"/>
  <c r="P54" i="2"/>
  <c r="M54" i="2"/>
  <c r="J54" i="2"/>
  <c r="G54" i="2"/>
  <c r="C54" i="2"/>
  <c r="V53" i="2"/>
  <c r="S53" i="2"/>
  <c r="P53" i="2"/>
  <c r="M53" i="2"/>
  <c r="J53" i="2"/>
  <c r="G53" i="2"/>
  <c r="C53" i="2"/>
  <c r="V50" i="2"/>
  <c r="C50" i="2"/>
  <c r="AE49" i="2"/>
  <c r="AB49" i="2"/>
  <c r="Y49" i="2"/>
  <c r="C49" i="2"/>
  <c r="AE48" i="2"/>
  <c r="AB48" i="2"/>
  <c r="Y48" i="2"/>
  <c r="V48" i="2"/>
  <c r="S48" i="2"/>
  <c r="P48" i="2"/>
  <c r="M48" i="2"/>
  <c r="J48" i="2"/>
  <c r="G48" i="2"/>
  <c r="C48" i="2"/>
  <c r="V47" i="2"/>
  <c r="C47" i="2"/>
  <c r="AB46" i="2"/>
  <c r="C46" i="2"/>
  <c r="AE45" i="2"/>
  <c r="C45" i="2"/>
  <c r="Y44" i="2"/>
  <c r="S44" i="2"/>
  <c r="P44" i="2"/>
  <c r="M44" i="2"/>
  <c r="J44" i="2"/>
  <c r="G44" i="2"/>
  <c r="C44" i="2"/>
  <c r="AE43" i="2"/>
  <c r="Y43" i="2"/>
  <c r="S43" i="2"/>
  <c r="P43" i="2"/>
  <c r="M43" i="2"/>
  <c r="J43" i="2"/>
  <c r="G43" i="2"/>
  <c r="C43" i="2"/>
  <c r="S42" i="2"/>
  <c r="P42" i="2"/>
  <c r="M42" i="2"/>
  <c r="J42" i="2"/>
  <c r="G42" i="2"/>
  <c r="C42" i="2"/>
  <c r="V41" i="2"/>
  <c r="C41" i="2"/>
  <c r="V40" i="2"/>
  <c r="C40" i="2"/>
  <c r="AB37" i="2"/>
  <c r="Y37" i="2"/>
  <c r="S36" i="2"/>
  <c r="J36" i="2"/>
  <c r="G36" i="2"/>
  <c r="C36" i="2"/>
  <c r="V35" i="2"/>
  <c r="S35" i="2"/>
  <c r="P35" i="2"/>
  <c r="M35" i="2"/>
  <c r="J35" i="2"/>
  <c r="G35" i="2"/>
  <c r="C35" i="2"/>
  <c r="V34" i="2"/>
  <c r="S34" i="2"/>
  <c r="P34" i="2"/>
  <c r="M34" i="2"/>
  <c r="J34" i="2"/>
  <c r="G34" i="2"/>
  <c r="C34" i="2"/>
  <c r="V33" i="2"/>
  <c r="C33" i="2"/>
  <c r="V32" i="2"/>
  <c r="C32" i="2"/>
  <c r="AB31" i="2"/>
  <c r="C31" i="2"/>
  <c r="Y30" i="2"/>
  <c r="C30" i="2"/>
  <c r="Y29" i="2"/>
  <c r="C29" i="2"/>
  <c r="S28" i="2"/>
  <c r="P28" i="2"/>
  <c r="M28" i="2"/>
  <c r="J28" i="2"/>
  <c r="G28" i="2"/>
  <c r="C28" i="2"/>
  <c r="S27" i="2"/>
  <c r="P27" i="2"/>
  <c r="M27" i="2"/>
  <c r="J27" i="2"/>
  <c r="G27" i="2"/>
  <c r="C27" i="2"/>
  <c r="AB26" i="2"/>
  <c r="C26" i="2"/>
  <c r="V25" i="2"/>
  <c r="P25" i="2"/>
  <c r="M25" i="2"/>
  <c r="J25" i="2"/>
  <c r="G25" i="2"/>
  <c r="C25" i="2"/>
  <c r="V24" i="2"/>
  <c r="P24" i="2"/>
  <c r="M24" i="2"/>
  <c r="J24" i="2"/>
  <c r="G24" i="2"/>
  <c r="C24" i="2"/>
  <c r="AB23" i="2"/>
  <c r="Y23" i="2"/>
  <c r="V23" i="2"/>
  <c r="S23" i="2"/>
  <c r="P23" i="2"/>
  <c r="M23" i="2"/>
  <c r="J23" i="2"/>
  <c r="G23" i="2"/>
  <c r="C23" i="2"/>
  <c r="V22" i="2"/>
  <c r="S22" i="2"/>
  <c r="P22" i="2"/>
  <c r="M22" i="2"/>
  <c r="J22" i="2"/>
  <c r="G22" i="2"/>
  <c r="C22" i="2"/>
  <c r="C21" i="2"/>
  <c r="Y20" i="2"/>
  <c r="C20" i="2"/>
  <c r="Y19" i="2"/>
  <c r="C19" i="2"/>
  <c r="Y18" i="2"/>
  <c r="C18" i="2"/>
  <c r="Y17" i="2"/>
  <c r="C17" i="2"/>
  <c r="Y16" i="2"/>
  <c r="C16" i="2"/>
  <c r="AE15" i="2"/>
  <c r="AE38" i="2" s="1"/>
  <c r="Y15" i="2"/>
  <c r="V15" i="2"/>
  <c r="C15" i="2"/>
  <c r="Y14" i="2"/>
  <c r="C14" i="2"/>
  <c r="Y13" i="2"/>
  <c r="C13" i="2"/>
  <c r="Y12" i="2"/>
  <c r="C12" i="2"/>
  <c r="V130" i="2" l="1"/>
  <c r="P104" i="2"/>
  <c r="Y51" i="2"/>
  <c r="M157" i="2"/>
  <c r="AE51" i="2"/>
  <c r="G38" i="2"/>
  <c r="V51" i="2"/>
  <c r="G118" i="2"/>
  <c r="AB38" i="2"/>
  <c r="Y157" i="2"/>
  <c r="AB157" i="2"/>
  <c r="G157" i="2"/>
  <c r="AE157" i="2"/>
  <c r="J157" i="2"/>
  <c r="V157" i="2"/>
  <c r="P157" i="2"/>
  <c r="S157" i="2"/>
  <c r="P139" i="2"/>
  <c r="V139" i="2"/>
  <c r="P130" i="2"/>
  <c r="AE130" i="2"/>
  <c r="M118" i="2"/>
  <c r="P118" i="2"/>
  <c r="S118" i="2"/>
  <c r="Y118" i="2"/>
  <c r="AB118" i="2"/>
  <c r="J118" i="2"/>
  <c r="S104" i="2"/>
  <c r="AE104" i="2"/>
  <c r="J104" i="2"/>
  <c r="G104" i="2"/>
  <c r="AB104" i="2"/>
  <c r="M104" i="2"/>
  <c r="G84" i="2"/>
  <c r="J84" i="2"/>
  <c r="M84" i="2"/>
  <c r="P84" i="2"/>
  <c r="S84" i="2"/>
  <c r="V84" i="2"/>
  <c r="Y84" i="2"/>
  <c r="AB84" i="2"/>
  <c r="J51" i="2"/>
  <c r="P51" i="2"/>
  <c r="AB51" i="2"/>
  <c r="V38" i="2"/>
  <c r="J38" i="2"/>
  <c r="M38" i="2"/>
  <c r="P38" i="2"/>
  <c r="S38" i="2"/>
  <c r="AE84" i="2"/>
  <c r="S51" i="2"/>
  <c r="M51" i="2"/>
  <c r="G51" i="2"/>
  <c r="Y38" i="2"/>
  <c r="AE158" i="2" l="1"/>
  <c r="V158" i="2"/>
  <c r="G158" i="2"/>
  <c r="Y158" i="2"/>
  <c r="J158" i="2"/>
  <c r="AB158" i="2"/>
  <c r="M158" i="2"/>
  <c r="S158" i="2"/>
  <c r="P158" i="2"/>
  <c r="C7" i="2" l="1"/>
</calcChain>
</file>

<file path=xl/sharedStrings.xml><?xml version="1.0" encoding="utf-8"?>
<sst xmlns="http://schemas.openxmlformats.org/spreadsheetml/2006/main" count="553" uniqueCount="285">
  <si>
    <t>PULSADOR DE RODILLA</t>
  </si>
  <si>
    <t>MICROONDAS INDUSTRIAL</t>
  </si>
  <si>
    <t>HORNO MERRYCHEFF EIKON E2</t>
  </si>
  <si>
    <t>EXPRIMIDOR AUTOMÁTICO</t>
  </si>
  <si>
    <t>VARIOS</t>
  </si>
  <si>
    <t>TOTAL VARIOS</t>
  </si>
  <si>
    <t>TOTAL LOCAL</t>
  </si>
  <si>
    <t xml:space="preserve">16.01.01     </t>
  </si>
  <si>
    <t xml:space="preserve">16.01.02     </t>
  </si>
  <si>
    <t>16.01.05</t>
  </si>
  <si>
    <t>16.01.06</t>
  </si>
  <si>
    <t>UNIDADES</t>
  </si>
  <si>
    <t xml:space="preserve">16.01.03     </t>
  </si>
  <si>
    <t xml:space="preserve">16.01.04     </t>
  </si>
  <si>
    <t xml:space="preserve">16.01.05     </t>
  </si>
  <si>
    <t xml:space="preserve">16.01.07     </t>
  </si>
  <si>
    <t>VITRINA EXPOSITORA AUTOSERVICIO</t>
  </si>
  <si>
    <t>RENOVACION DE EQUIPAMIENTO  EN BACK OFFICE</t>
  </si>
  <si>
    <t>TOTAL DE CONTRATO</t>
  </si>
  <si>
    <t>BOTELLERO SNK 150 INOX</t>
  </si>
  <si>
    <t>MESA FREGADERO MURAL</t>
  </si>
  <si>
    <t>DESCRIPCIÓN</t>
  </si>
  <si>
    <t>Nº PARTIDA</t>
  </si>
  <si>
    <t>IMPORTE UNITARIO OFERTADO</t>
  </si>
  <si>
    <t>LÍMITE MÁXIMO UNITARIO</t>
  </si>
  <si>
    <t>FREIDORA A GAS DOBLE 12+12L.</t>
  </si>
  <si>
    <t>HORNO MIXTO GAS</t>
  </si>
  <si>
    <t>TREN DE LAVADO</t>
  </si>
  <si>
    <t>LAVAVAJILLAS CON CUPULA</t>
  </si>
  <si>
    <t>MESA TRABAJO BAJA  ACERO INOX 70X90</t>
  </si>
  <si>
    <t>MESA TRABAJO ACERO INOX 90X65</t>
  </si>
  <si>
    <t>FABRICADOR HIELO 600x610x744mm</t>
  </si>
  <si>
    <t>REUBICACIONES</t>
  </si>
  <si>
    <t>NUEVO SUELO EN CAMARAS FRIGORIFICAS</t>
  </si>
  <si>
    <t xml:space="preserve">16.01.06     </t>
  </si>
  <si>
    <t xml:space="preserve">16.01.08     </t>
  </si>
  <si>
    <t xml:space="preserve">16.01.09     </t>
  </si>
  <si>
    <t>Pab 03 Sabatini</t>
  </si>
  <si>
    <t>ARMARIO FRIGORIFICO GASTRONORM</t>
  </si>
  <si>
    <t>01.01.01</t>
  </si>
  <si>
    <t>BARRA 1</t>
  </si>
  <si>
    <t>NEVERA EXPOSITORA MURAL NEGRA</t>
  </si>
  <si>
    <t>TOTAL BARRA 1</t>
  </si>
  <si>
    <t>TOTAL RENOVACION DE EQUIPAMIENTO  EN BACK OFFICE</t>
  </si>
  <si>
    <t>PLACA CALIENTE DE CRISTAL TEMPLADO</t>
  </si>
  <si>
    <t>CUBA BAÑO MARÍA 6X</t>
  </si>
  <si>
    <t>CUBA FRIA VENTILADA 4 GN 1/1</t>
  </si>
  <si>
    <t xml:space="preserve">16.02.01     </t>
  </si>
  <si>
    <t xml:space="preserve">16.02.02     </t>
  </si>
  <si>
    <t xml:space="preserve">16.02.03     </t>
  </si>
  <si>
    <t xml:space="preserve">16.02.04    </t>
  </si>
  <si>
    <t xml:space="preserve">16.02.05  </t>
  </si>
  <si>
    <t>TOTAL TRAS BARRA 1</t>
  </si>
  <si>
    <t xml:space="preserve">16.03.01     </t>
  </si>
  <si>
    <t xml:space="preserve">16.03.02     </t>
  </si>
  <si>
    <t xml:space="preserve">16.03.03    </t>
  </si>
  <si>
    <t xml:space="preserve">16.03.04     </t>
  </si>
  <si>
    <t xml:space="preserve">16.03.05     </t>
  </si>
  <si>
    <t xml:space="preserve">16.03.06     </t>
  </si>
  <si>
    <t xml:space="preserve">16.03.07     </t>
  </si>
  <si>
    <t xml:space="preserve">16.03.08     </t>
  </si>
  <si>
    <t xml:space="preserve">16.03.09     </t>
  </si>
  <si>
    <t>16.03.10</t>
  </si>
  <si>
    <t>16.03.11</t>
  </si>
  <si>
    <t xml:space="preserve">16.03.12     </t>
  </si>
  <si>
    <t>16.03.13</t>
  </si>
  <si>
    <t xml:space="preserve">16.03.14   </t>
  </si>
  <si>
    <t>MESA FREGADERO MURAL 3182x700x900 mm.</t>
  </si>
  <si>
    <t>GRIGO MONOMANDO GERONTOLOGICO</t>
  </si>
  <si>
    <t>CAÑO DE CUELLO DE CISCE</t>
  </si>
  <si>
    <t>FABRICADOR DE HIELO 1250x620x870mm</t>
  </si>
  <si>
    <t>ARMARIO FRIGORÍFICO, GASTRONORM 2/1</t>
  </si>
  <si>
    <t>CARRO CALIENTE 90º HUMEDAD CON RUEDAS</t>
  </si>
  <si>
    <t>MESA FREGADERO MURAL 1800x700x900 mm.</t>
  </si>
  <si>
    <t>HORNO MERRYCHEFF</t>
  </si>
  <si>
    <t>SOTABANCO CAFETERO 4262x700x900 mm.</t>
  </si>
  <si>
    <t>REFRIGERADOR VERTICAL 600x590x855 mm</t>
  </si>
  <si>
    <t>TOTAL BARRA 2 (PASE CALIENTE)</t>
  </si>
  <si>
    <t>16.04.01</t>
  </si>
  <si>
    <t>16.04.02</t>
  </si>
  <si>
    <t>16.04.03</t>
  </si>
  <si>
    <t>16.04.04</t>
  </si>
  <si>
    <t>MESA FREGADERO MURAL 3000x750x850 mm</t>
  </si>
  <si>
    <t>LAMPARA MANTENEDORA EXTENSIBLE COBRE</t>
  </si>
  <si>
    <t>ESTANTE SUPERIOR SOBREMESA</t>
  </si>
  <si>
    <t>PANTALLA CON LUZ HALÓGENA Y CALOR CON RESISTENCIA CERÁMICA</t>
  </si>
  <si>
    <t>TOTAL TRAS BARRA 2 (PASE CALIENTE)</t>
  </si>
  <si>
    <t xml:space="preserve">16.05.01     </t>
  </si>
  <si>
    <t xml:space="preserve">16.05.02     </t>
  </si>
  <si>
    <t xml:space="preserve">16.05.03    </t>
  </si>
  <si>
    <t xml:space="preserve">16.05.04     </t>
  </si>
  <si>
    <t xml:space="preserve">16.05.05     </t>
  </si>
  <si>
    <t xml:space="preserve">16.05.06     </t>
  </si>
  <si>
    <t xml:space="preserve">16.05.07     </t>
  </si>
  <si>
    <t xml:space="preserve">16.05.08     </t>
  </si>
  <si>
    <t xml:space="preserve">16.05.09     </t>
  </si>
  <si>
    <t>CAMPANA EXTRACTORA MURAL COMPENSADA</t>
  </si>
  <si>
    <t>SISTEMA EXTINCIÓN INCENDIOS CAMPANA CON LEGALIZACIÓN</t>
  </si>
  <si>
    <t>CONGELADOR VERTICAL CON CESTAS 600x585x855 mm</t>
  </si>
  <si>
    <t>MESA DE TRABAJO MURAL 1270x730x850 mm.</t>
  </si>
  <si>
    <t>MANTENEDOR DE FRITOS INFRARROJOS</t>
  </si>
  <si>
    <t>FRIGORÍFICO BAJO COCINA CON CAJONES</t>
  </si>
  <si>
    <t>FREIDORA ELECTRICA TOP 12 Lts</t>
  </si>
  <si>
    <t>FRY TOP ELECTRICO PLACA LISA CROMADA</t>
  </si>
  <si>
    <t>MONTAJE DE CONJUNTO DE EQUIPAMIENTO INDUSTRIAL</t>
  </si>
  <si>
    <t>MUEBLE BARRA ACERO INOX</t>
  </si>
  <si>
    <t>Pab 05 Capricho</t>
  </si>
  <si>
    <t>16.06.01</t>
  </si>
  <si>
    <t>16.06.02</t>
  </si>
  <si>
    <t>16.06.03</t>
  </si>
  <si>
    <t>Pab 07 San Isidro</t>
  </si>
  <si>
    <t>Pab 04 Botánico</t>
  </si>
  <si>
    <t>TOTAL BARRA TERRAZA</t>
  </si>
  <si>
    <t xml:space="preserve">16.06.01     </t>
  </si>
  <si>
    <t xml:space="preserve">16.06.03    </t>
  </si>
  <si>
    <t xml:space="preserve">16.06.04    </t>
  </si>
  <si>
    <t>MESA FREGADERO MURAL1500x600x850 mm</t>
  </si>
  <si>
    <t>VITRINA LOGIC TAPAS</t>
  </si>
  <si>
    <t>FABRICADOR DE HIELO 600x610x744 mm</t>
  </si>
  <si>
    <t>TOTAL TRAS BARRA TERRAZA</t>
  </si>
  <si>
    <t xml:space="preserve">16.07.01     </t>
  </si>
  <si>
    <t>16.07.02</t>
  </si>
  <si>
    <t>16.07.03</t>
  </si>
  <si>
    <t xml:space="preserve">16.07.04     </t>
  </si>
  <si>
    <t xml:space="preserve">16.07.05    </t>
  </si>
  <si>
    <t xml:space="preserve">16.07.06    </t>
  </si>
  <si>
    <t>SOTABANCO CAFETERO 2150x700x900 mm.</t>
  </si>
  <si>
    <t>MESA DE TRABAJO MURAL 2150x500x950 mm.</t>
  </si>
  <si>
    <t>MESA LAVAMANOS  MURAL 2150x700x900 mm.</t>
  </si>
  <si>
    <t>16.08.01</t>
  </si>
  <si>
    <t>16.08.02</t>
  </si>
  <si>
    <t>16.08.03</t>
  </si>
  <si>
    <t>Pab 08 La Rosaleda</t>
  </si>
  <si>
    <t>Pab 06 Fuente del Berro</t>
  </si>
  <si>
    <t>16.01.00</t>
  </si>
  <si>
    <t>CÁMARA REFRIGERACIÓN</t>
  </si>
  <si>
    <t>CÁMARA CONGELACIÓN</t>
  </si>
  <si>
    <t>MUEBLE BANDEJAS, CUBIERTOS Y TOLVA PAN</t>
  </si>
  <si>
    <t>16.02.00</t>
  </si>
  <si>
    <t>NEVERA EXPOSITORA MURAL NEGRA CON RUEDAS</t>
  </si>
  <si>
    <t>16.02.01</t>
  </si>
  <si>
    <t>CUBA BUFFET BAÑO MARÍA GN 4 GN 1/1</t>
  </si>
  <si>
    <t>16.03.15</t>
  </si>
  <si>
    <t>16.03.16</t>
  </si>
  <si>
    <t>MESA DE TRABAJO MURAL 2150x700x850 mm.</t>
  </si>
  <si>
    <t>BAJOMOSTRADOR FRIGORÍFICO GASTRONORM</t>
  </si>
  <si>
    <t>SOTABANCO CAFETERO 4900x700x900 mm.</t>
  </si>
  <si>
    <t>MESA FREGADERO MURAL 800x700x900 mm.</t>
  </si>
  <si>
    <t>MESA FREGADERO MURAL1200x600x850 mm</t>
  </si>
  <si>
    <t>SOTABANCO CAFETERO 3300x700x900 mm.</t>
  </si>
  <si>
    <t xml:space="preserve">K´ÑBLJÑL     </t>
  </si>
  <si>
    <t xml:space="preserve">DFSFDSDFS    </t>
  </si>
  <si>
    <t>ESTRUCTURA MUEBLE CAFETERO EN CAJA</t>
  </si>
  <si>
    <t>VITRINA EXPOSITORA AUTOSERVICIO EN ZONA CAJA</t>
  </si>
  <si>
    <t>Pab 09 Las Vistillas</t>
  </si>
  <si>
    <t>GRIFO MONOMANDO GERONTOLOGICO</t>
  </si>
  <si>
    <t>01.01.02</t>
  </si>
  <si>
    <t>01.01.03</t>
  </si>
  <si>
    <t xml:space="preserve">01.02.01     </t>
  </si>
  <si>
    <t xml:space="preserve">01.02.02     </t>
  </si>
  <si>
    <t>CAÑO DE CUELLO DE CISNE</t>
  </si>
  <si>
    <t xml:space="preserve">01.02.04     </t>
  </si>
  <si>
    <t xml:space="preserve">01.02.05     </t>
  </si>
  <si>
    <t xml:space="preserve">01.02.06     </t>
  </si>
  <si>
    <t>FREIDORA ELECTRICA TOP 12 Lts.</t>
  </si>
  <si>
    <t xml:space="preserve">01.02.07     </t>
  </si>
  <si>
    <t>FRIGORIFICO BAJO COCINA CON CAJONES</t>
  </si>
  <si>
    <t xml:space="preserve">01.02.08     </t>
  </si>
  <si>
    <t xml:space="preserve">01.02.09     </t>
  </si>
  <si>
    <t>MESA DE TRABAJO MURAL</t>
  </si>
  <si>
    <t xml:space="preserve">01.02.10     </t>
  </si>
  <si>
    <t>CONGELADOR VERTICAL CON CESTAS</t>
  </si>
  <si>
    <t xml:space="preserve">01.02.11     </t>
  </si>
  <si>
    <t xml:space="preserve">01.02.12     </t>
  </si>
  <si>
    <t>01.03.01</t>
  </si>
  <si>
    <t>01.03.02</t>
  </si>
  <si>
    <t>01.03.03</t>
  </si>
  <si>
    <t>VITRINA EXPOSITORA MODULAR</t>
  </si>
  <si>
    <t>01.03.04</t>
  </si>
  <si>
    <t>SOTABANCO CAFETERO 4480x700x900 mm.</t>
  </si>
  <si>
    <t xml:space="preserve">01.04.01     </t>
  </si>
  <si>
    <t xml:space="preserve">01.04.02     </t>
  </si>
  <si>
    <t xml:space="preserve">01.04.03     </t>
  </si>
  <si>
    <t xml:space="preserve">01.04.04     </t>
  </si>
  <si>
    <t xml:space="preserve">01.04.05     </t>
  </si>
  <si>
    <t xml:space="preserve">01.04.06     </t>
  </si>
  <si>
    <t>EXPRIMIDOR AUTOMATICO</t>
  </si>
  <si>
    <t xml:space="preserve">01.04.07     </t>
  </si>
  <si>
    <t xml:space="preserve">01.04.08     </t>
  </si>
  <si>
    <t>VITRINA EXPOSITORA MURAL NEGRA</t>
  </si>
  <si>
    <t xml:space="preserve">01.05.01     </t>
  </si>
  <si>
    <t xml:space="preserve">01.05.02     </t>
  </si>
  <si>
    <t>MUEBLE MOSTRADOR ACERO INOX</t>
  </si>
  <si>
    <t xml:space="preserve">01.06.01     </t>
  </si>
  <si>
    <t>MUEBLE CAJA AUXILIAR-CAFE</t>
  </si>
  <si>
    <t xml:space="preserve">01.06.02     </t>
  </si>
  <si>
    <t>Pab 10 Campo del Moro</t>
  </si>
  <si>
    <t>LAVAVAJILLAS DE ARRASTRE DE CESTAS</t>
  </si>
  <si>
    <t>16.01.01</t>
  </si>
  <si>
    <t>16.01.04</t>
  </si>
  <si>
    <t>BAJOMOSTRADOR FRIGORIFICO GASTRONORM</t>
  </si>
  <si>
    <t>16.01.03</t>
  </si>
  <si>
    <t xml:space="preserve">16.02.01 </t>
  </si>
  <si>
    <t>CUBA BAÑO MARÍA 4 GN 1/1</t>
  </si>
  <si>
    <t>16.02.02</t>
  </si>
  <si>
    <t>16.02.03</t>
  </si>
  <si>
    <t>16.03.01</t>
  </si>
  <si>
    <t>16.03.02</t>
  </si>
  <si>
    <t>16.03.03</t>
  </si>
  <si>
    <t>16.03.04</t>
  </si>
  <si>
    <t>16.03.05</t>
  </si>
  <si>
    <t>16.03.06</t>
  </si>
  <si>
    <t>SOTABANCO CAFETERO 4254x700x900 mm.</t>
  </si>
  <si>
    <t>16.03.07</t>
  </si>
  <si>
    <t>16.03.08</t>
  </si>
  <si>
    <t>16.03.09</t>
  </si>
  <si>
    <t>GRIFO MONOMANDO GERONTOLÓGICO</t>
  </si>
  <si>
    <t>CUBA FRIA VENTILADA 3 GN</t>
  </si>
  <si>
    <t>VITRINA EXPOSITORA MODULAR 950x730mm</t>
  </si>
  <si>
    <t>16.04.05</t>
  </si>
  <si>
    <t>16.04.06</t>
  </si>
  <si>
    <t>16.04.07</t>
  </si>
  <si>
    <t>16.04.08</t>
  </si>
  <si>
    <t>16.04.09</t>
  </si>
  <si>
    <t>01.05.01</t>
  </si>
  <si>
    <t>16.05.02</t>
  </si>
  <si>
    <t>MUEBLE MOSTRADOR BEBIDAS ACERO INOX</t>
  </si>
  <si>
    <t>16.06.04</t>
  </si>
  <si>
    <t xml:space="preserve">01.01.01     </t>
  </si>
  <si>
    <t>01.02.01</t>
  </si>
  <si>
    <t>01.02.02</t>
  </si>
  <si>
    <t>01.02.03</t>
  </si>
  <si>
    <t>01.02.04</t>
  </si>
  <si>
    <t>01.02.05</t>
  </si>
  <si>
    <t>01.02.06</t>
  </si>
  <si>
    <t>SOTABANCO CAFETERO 4220x700x900 mm.</t>
  </si>
  <si>
    <t>01.02.07</t>
  </si>
  <si>
    <t>01.02.08</t>
  </si>
  <si>
    <t>01.02.09</t>
  </si>
  <si>
    <t>01.02.10</t>
  </si>
  <si>
    <t>CUBA BAÑO MARÍA 5 GN 1/1</t>
  </si>
  <si>
    <t>VITRINA EXPOSITORA MURAL L:1623mm</t>
  </si>
  <si>
    <t>01.04.01</t>
  </si>
  <si>
    <t>VITRINA EXPOSITORA MURAL L:1310mm</t>
  </si>
  <si>
    <t>01.04.02</t>
  </si>
  <si>
    <t>VITRINA EXPOSITORA AUTOSERVICIO L: 950mm</t>
  </si>
  <si>
    <t>01.04.03</t>
  </si>
  <si>
    <t>VITRINA EXPOSITORA AUTOSERVICIO L: 1650mm</t>
  </si>
  <si>
    <t>01.04.04</t>
  </si>
  <si>
    <t>VITRINA EXPOSITORA AUTOSERVICIO L: 1300mm</t>
  </si>
  <si>
    <t>01.04.05</t>
  </si>
  <si>
    <t>01.05.02</t>
  </si>
  <si>
    <t>FABRICADOR DE HIELO 530x600x850mm</t>
  </si>
  <si>
    <t>01.05.03</t>
  </si>
  <si>
    <t>SOTABANCO CAFETERO 5220+1610 x700x900 mm.</t>
  </si>
  <si>
    <t>01.05.04</t>
  </si>
  <si>
    <t>01.05.05</t>
  </si>
  <si>
    <t>01.05.06</t>
  </si>
  <si>
    <t>01.05.07</t>
  </si>
  <si>
    <t>01.05.08</t>
  </si>
  <si>
    <t>01.05.09</t>
  </si>
  <si>
    <t>01.05.10</t>
  </si>
  <si>
    <t>01.06.01</t>
  </si>
  <si>
    <t>MUEBLE MOSTRADOR ACERO INOX 2</t>
  </si>
  <si>
    <t>01.06.02</t>
  </si>
  <si>
    <t>01.06.03</t>
  </si>
  <si>
    <t>01.06.04</t>
  </si>
  <si>
    <t>TOTAL MÁXIMO LOCAL:</t>
  </si>
  <si>
    <t xml:space="preserve">01.03.01     </t>
  </si>
  <si>
    <t xml:space="preserve">01.03.04     </t>
  </si>
  <si>
    <t xml:space="preserve">01.03.03     </t>
  </si>
  <si>
    <t xml:space="preserve">01.03.02     </t>
  </si>
  <si>
    <t>PRESUPUESTO BASE DE LICITACIÓN - LOTE 2</t>
  </si>
  <si>
    <t>TRAS BARRA 1</t>
  </si>
  <si>
    <t>BARRA 2 (PASE CALIENTE)</t>
  </si>
  <si>
    <t>TRAS BARRA 2 (PASE CALIENTE)</t>
  </si>
  <si>
    <t>BARRA TERRAZA</t>
  </si>
  <si>
    <t>TRAS BARRA TERRAZA</t>
  </si>
  <si>
    <t>TOTAL OFERTADO LOTE 2 (*)</t>
  </si>
  <si>
    <r>
      <t>El licitador deberá cumplimentar la tabla teniendo en cuenta las siguientes instrucciones:
- Únicamente deberá cumplimentar las celdas sombreadas en azul. 
- Los importes totales de cada partida, dentro de cada local, se calcularán automáticamente a partir de los importes unitarios ofertados propuestos por el licitador en la columna indicada anteriormente.
- En caso de superar el importe unitario máximo, en la columna "LÍMITE MÁXIMO UNITARIO" se indicará un mensaje "</t>
    </r>
    <r>
      <rPr>
        <i/>
        <sz val="11"/>
        <color theme="1"/>
        <rFont val="Barlow"/>
      </rPr>
      <t>IMPORTE MÁXIMO SUPERADO</t>
    </r>
    <r>
      <rPr>
        <sz val="11"/>
        <color theme="1"/>
        <rFont val="Barlow"/>
      </rPr>
      <t>". De no ser así, aparece "</t>
    </r>
    <r>
      <rPr>
        <i/>
        <sz val="11"/>
        <color theme="1"/>
        <rFont val="Barlow"/>
      </rPr>
      <t>OK</t>
    </r>
    <r>
      <rPr>
        <sz val="11"/>
        <color theme="1"/>
        <rFont val="Barlow"/>
      </rPr>
      <t xml:space="preserve">".
</t>
    </r>
    <r>
      <rPr>
        <i/>
        <sz val="11"/>
        <color theme="1"/>
        <rFont val="Barlow"/>
      </rPr>
      <t xml:space="preserve">(*) El importe total ofertado del lote deberá coincidir con el señalado en el MODELO DE OFERTA ECONÓMICA de dicho lote. </t>
    </r>
  </si>
  <si>
    <t>MESA FREGADERO MURAL 2050x650x850mm</t>
  </si>
  <si>
    <t>Pab 14.1 Aranjuez</t>
  </si>
  <si>
    <t>-</t>
  </si>
  <si>
    <t>IMPORTE UNITARIO MÁXIMO</t>
  </si>
  <si>
    <r>
      <t xml:space="preserve">KIT DE CONEXION DEL APARATO
</t>
    </r>
    <r>
      <rPr>
        <i/>
        <sz val="8"/>
        <color theme="4"/>
        <rFont val="Barlow"/>
      </rPr>
      <t>(Esta partida no requiere importe ofertado, dado que, se encuentra incorado su coste en las partidas  01.01.02 y 16.01.02)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</si>
</sst>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i/>
      <sz val="11"/>
      <color theme="1"/>
      <name val="Barlow"/>
    </font>
    <font>
      <b/>
      <sz val="12"/>
      <color rgb="FF171736"/>
      <name val="Barlow"/>
    </font>
    <font>
      <i/>
      <sz val="10"/>
      <color rgb="FF171736"/>
      <name val="Barlow"/>
    </font>
    <font>
      <sz val="8"/>
      <color theme="1"/>
      <name val="Barlow"/>
    </font>
    <font>
      <i/>
      <sz val="8"/>
      <color theme="1"/>
      <name val="Barlow"/>
    </font>
    <font>
      <i/>
      <sz val="8"/>
      <color rgb="FFFF0000"/>
      <name val="Barlow"/>
    </font>
    <font>
      <b/>
      <sz val="8"/>
      <color theme="1"/>
      <name val="Barlow"/>
    </font>
    <font>
      <sz val="8"/>
      <color rgb="FFFF0000"/>
      <name val="Barlow"/>
    </font>
    <font>
      <i/>
      <sz val="8"/>
      <color theme="4"/>
      <name val="Barlow"/>
    </font>
    <font>
      <sz val="8"/>
      <name val="Barlow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164" fontId="3" fillId="5" borderId="0" xfId="0" applyNumberFormat="1" applyFont="1" applyFill="1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0" applyFont="1"/>
    <xf numFmtId="0" fontId="1" fillId="0" borderId="3" xfId="0" applyFont="1" applyBorder="1"/>
    <xf numFmtId="49" fontId="5" fillId="2" borderId="0" xfId="0" applyNumberFormat="1" applyFont="1" applyFill="1" applyAlignment="1">
      <alignment vertical="top"/>
    </xf>
    <xf numFmtId="0" fontId="6" fillId="2" borderId="0" xfId="0" applyFont="1" applyFill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top" wrapText="1"/>
    </xf>
    <xf numFmtId="4" fontId="5" fillId="0" borderId="3" xfId="0" applyNumberFormat="1" applyFont="1" applyBorder="1" applyAlignment="1">
      <alignment vertical="top"/>
    </xf>
    <xf numFmtId="49" fontId="8" fillId="0" borderId="0" xfId="0" applyNumberFormat="1" applyFont="1" applyAlignment="1">
      <alignment vertical="top" wrapText="1"/>
    </xf>
    <xf numFmtId="4" fontId="8" fillId="0" borderId="0" xfId="0" applyNumberFormat="1" applyFont="1" applyAlignment="1">
      <alignment vertical="top"/>
    </xf>
    <xf numFmtId="0" fontId="6" fillId="2" borderId="0" xfId="0" applyFont="1" applyFill="1"/>
    <xf numFmtId="0" fontId="6" fillId="2" borderId="3" xfId="0" applyFont="1" applyFill="1" applyBorder="1"/>
    <xf numFmtId="164" fontId="5" fillId="0" borderId="0" xfId="0" applyNumberFormat="1" applyFont="1" applyAlignment="1">
      <alignment vertical="top"/>
    </xf>
    <xf numFmtId="10" fontId="7" fillId="0" borderId="0" xfId="0" applyNumberFormat="1" applyFont="1" applyAlignment="1">
      <alignment horizontal="center" vertical="center"/>
    </xf>
    <xf numFmtId="49" fontId="5" fillId="0" borderId="3" xfId="0" applyNumberFormat="1" applyFont="1" applyBorder="1" applyAlignment="1">
      <alignment vertical="top" wrapText="1"/>
    </xf>
    <xf numFmtId="10" fontId="10" fillId="0" borderId="0" xfId="0" applyNumberFormat="1" applyFont="1" applyAlignment="1">
      <alignment horizontal="center" vertical="center"/>
    </xf>
    <xf numFmtId="49" fontId="6" fillId="2" borderId="0" xfId="0" applyNumberFormat="1" applyFont="1" applyFill="1"/>
    <xf numFmtId="49" fontId="6" fillId="2" borderId="3" xfId="0" applyNumberFormat="1" applyFont="1" applyFill="1" applyBorder="1"/>
    <xf numFmtId="49" fontId="8" fillId="4" borderId="0" xfId="0" applyNumberFormat="1" applyFont="1" applyFill="1" applyAlignment="1">
      <alignment vertical="top" wrapText="1"/>
    </xf>
    <xf numFmtId="4" fontId="8" fillId="4" borderId="0" xfId="0" applyNumberFormat="1" applyFont="1" applyFill="1" applyAlignment="1">
      <alignment vertical="top"/>
    </xf>
    <xf numFmtId="164" fontId="5" fillId="4" borderId="5" xfId="0" applyNumberFormat="1" applyFont="1" applyFill="1" applyBorder="1" applyAlignment="1">
      <alignment vertical="top"/>
    </xf>
    <xf numFmtId="164" fontId="5" fillId="4" borderId="6" xfId="0" applyNumberFormat="1" applyFont="1" applyFill="1" applyBorder="1" applyAlignment="1">
      <alignment vertical="top"/>
    </xf>
    <xf numFmtId="164" fontId="8" fillId="4" borderId="6" xfId="0" applyNumberFormat="1" applyFont="1" applyFill="1" applyBorder="1" applyAlignment="1">
      <alignment vertical="top"/>
    </xf>
    <xf numFmtId="164" fontId="5" fillId="4" borderId="7" xfId="0" applyNumberFormat="1" applyFont="1" applyFill="1" applyBorder="1" applyAlignment="1">
      <alignment vertical="top"/>
    </xf>
    <xf numFmtId="164" fontId="8" fillId="4" borderId="8" xfId="0" applyNumberFormat="1" applyFont="1" applyFill="1" applyBorder="1" applyAlignment="1">
      <alignment vertical="top"/>
    </xf>
    <xf numFmtId="4" fontId="5" fillId="0" borderId="3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" fontId="11" fillId="0" borderId="3" xfId="0" applyNumberFormat="1" applyFont="1" applyBorder="1" applyAlignme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4" fontId="5" fillId="0" borderId="9" xfId="0" applyNumberFormat="1" applyFont="1" applyBorder="1" applyAlignment="1">
      <alignment vertical="top"/>
    </xf>
    <xf numFmtId="4" fontId="5" fillId="3" borderId="9" xfId="0" applyNumberFormat="1" applyFont="1" applyFill="1" applyBorder="1" applyAlignment="1">
      <alignment vertical="top"/>
    </xf>
    <xf numFmtId="4" fontId="8" fillId="3" borderId="9" xfId="0" applyNumberFormat="1" applyFont="1" applyFill="1" applyBorder="1" applyAlignment="1">
      <alignment vertical="top"/>
    </xf>
    <xf numFmtId="0" fontId="6" fillId="2" borderId="9" xfId="0" applyFont="1" applyFill="1" applyBorder="1"/>
    <xf numFmtId="49" fontId="5" fillId="0" borderId="9" xfId="0" applyNumberFormat="1" applyFont="1" applyBorder="1" applyAlignment="1">
      <alignment vertical="top" wrapText="1"/>
    </xf>
    <xf numFmtId="49" fontId="5" fillId="0" borderId="9" xfId="0" applyNumberFormat="1" applyFont="1" applyBorder="1" applyAlignment="1">
      <alignment vertical="center" wrapText="1"/>
    </xf>
    <xf numFmtId="49" fontId="6" fillId="2" borderId="9" xfId="0" applyNumberFormat="1" applyFont="1" applyFill="1" applyBorder="1"/>
    <xf numFmtId="4" fontId="11" fillId="0" borderId="3" xfId="0" applyNumberFormat="1" applyFont="1" applyBorder="1" applyAlignment="1">
      <alignment vertical="top"/>
    </xf>
    <xf numFmtId="0" fontId="4" fillId="5" borderId="1" xfId="0" applyFont="1" applyFill="1" applyBorder="1" applyAlignment="1">
      <alignment horizontal="left"/>
    </xf>
    <xf numFmtId="0" fontId="4" fillId="5" borderId="4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left"/>
    </xf>
    <xf numFmtId="0" fontId="1" fillId="6" borderId="0" xfId="0" applyFont="1" applyFill="1" applyAlignment="1">
      <alignment horizontal="left" vertical="center" wrapText="1"/>
    </xf>
    <xf numFmtId="49" fontId="5" fillId="0" borderId="0" xfId="0" applyNumberFormat="1" applyFont="1" applyBorder="1" applyAlignment="1">
      <alignment vertical="top" wrapText="1"/>
    </xf>
    <xf numFmtId="4" fontId="5" fillId="0" borderId="0" xfId="0" applyNumberFormat="1" applyFont="1" applyBorder="1" applyAlignment="1">
      <alignment vertical="top"/>
    </xf>
    <xf numFmtId="49" fontId="5" fillId="0" borderId="0" xfId="0" applyNumberFormat="1" applyFont="1" applyBorder="1" applyAlignment="1">
      <alignment vertical="top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49" fontId="9" fillId="0" borderId="0" xfId="0" applyNumberFormat="1" applyFont="1" applyBorder="1" applyAlignment="1">
      <alignment vertical="top"/>
    </xf>
    <xf numFmtId="49" fontId="11" fillId="0" borderId="0" xfId="0" applyNumberFormat="1" applyFont="1" applyBorder="1" applyAlignment="1">
      <alignment vertical="center"/>
    </xf>
    <xf numFmtId="4" fontId="5" fillId="3" borderId="9" xfId="0" applyNumberFormat="1" applyFont="1" applyFill="1" applyBorder="1" applyAlignment="1">
      <alignment vertical="center"/>
    </xf>
    <xf numFmtId="49" fontId="11" fillId="0" borderId="0" xfId="0" applyNumberFormat="1" applyFont="1" applyBorder="1" applyAlignment="1">
      <alignment vertical="top"/>
    </xf>
    <xf numFmtId="49" fontId="1" fillId="2" borderId="0" xfId="0" applyNumberFormat="1" applyFont="1" applyFill="1" applyBorder="1"/>
    <xf numFmtId="4" fontId="8" fillId="0" borderId="9" xfId="0" applyNumberFormat="1" applyFont="1" applyBorder="1" applyAlignment="1">
      <alignment vertical="top"/>
    </xf>
    <xf numFmtId="49" fontId="5" fillId="0" borderId="0" xfId="0" applyNumberFormat="1" applyFont="1" applyBorder="1" applyAlignment="1">
      <alignment vertical="center"/>
    </xf>
    <xf numFmtId="4" fontId="5" fillId="0" borderId="9" xfId="0" applyNumberFormat="1" applyFont="1" applyBorder="1" applyAlignment="1">
      <alignment vertical="center"/>
    </xf>
    <xf numFmtId="0" fontId="1" fillId="0" borderId="9" xfId="0" applyFont="1" applyBorder="1"/>
    <xf numFmtId="164" fontId="8" fillId="4" borderId="10" xfId="0" applyNumberFormat="1" applyFont="1" applyFill="1" applyBorder="1" applyAlignment="1">
      <alignment vertical="top"/>
    </xf>
    <xf numFmtId="49" fontId="5" fillId="0" borderId="0" xfId="0" applyNumberFormat="1" applyFont="1" applyFill="1" applyAlignment="1">
      <alignment vertical="top" wrapText="1"/>
    </xf>
    <xf numFmtId="10" fontId="7" fillId="0" borderId="0" xfId="0" applyNumberFormat="1" applyFont="1" applyFill="1" applyAlignment="1">
      <alignment horizontal="center" vertical="center"/>
    </xf>
    <xf numFmtId="4" fontId="5" fillId="0" borderId="9" xfId="0" applyNumberFormat="1" applyFont="1" applyFill="1" applyBorder="1" applyAlignment="1">
      <alignment vertical="top"/>
    </xf>
    <xf numFmtId="164" fontId="5" fillId="0" borderId="0" xfId="0" applyNumberFormat="1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64" fontId="3" fillId="5" borderId="0" xfId="0" applyNumberFormat="1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7" fillId="0" borderId="0" xfId="0" applyNumberFormat="1" applyFont="1" applyBorder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164" fontId="11" fillId="0" borderId="0" xfId="0" applyNumberFormat="1" applyFont="1" applyFill="1" applyAlignment="1">
      <alignment horizontal="center" vertical="center"/>
    </xf>
    <xf numFmtId="4" fontId="8" fillId="4" borderId="0" xfId="0" applyNumberFormat="1" applyFont="1" applyFill="1" applyAlignment="1">
      <alignment horizontal="center" vertical="center"/>
    </xf>
    <xf numFmtId="10" fontId="8" fillId="4" borderId="0" xfId="0" applyNumberFormat="1" applyFont="1" applyFill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5" fillId="7" borderId="0" xfId="0" applyNumberFormat="1" applyFont="1" applyFill="1" applyAlignment="1" applyProtection="1">
      <alignment horizontal="center" vertical="center"/>
      <protection locked="0"/>
    </xf>
    <xf numFmtId="164" fontId="5" fillId="7" borderId="0" xfId="0" applyNumberFormat="1" applyFont="1" applyFill="1" applyAlignment="1" applyProtection="1">
      <alignment vertical="top"/>
      <protection locked="0"/>
    </xf>
    <xf numFmtId="164" fontId="11" fillId="7" borderId="0" xfId="0" applyNumberFormat="1" applyFont="1" applyFill="1" applyAlignment="1" applyProtection="1">
      <alignment vertical="top"/>
      <protection locked="0"/>
    </xf>
    <xf numFmtId="164" fontId="5" fillId="7" borderId="0" xfId="0" applyNumberFormat="1" applyFont="1" applyFill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4A461-7CF3-4EFA-BCE3-8B8D2B49775F}">
  <dimension ref="A1:AF797"/>
  <sheetViews>
    <sheetView tabSelected="1" zoomScale="70" zoomScaleNormal="70" workbookViewId="0">
      <selection activeCell="F15" sqref="F15"/>
    </sheetView>
  </sheetViews>
  <sheetFormatPr baseColWidth="10" defaultColWidth="10.81640625" defaultRowHeight="16" x14ac:dyDescent="0.4"/>
  <cols>
    <col min="1" max="1" width="55" style="1" bestFit="1" customWidth="1"/>
    <col min="2" max="2" width="13.1796875" style="11" customWidth="1"/>
    <col min="3" max="3" width="20" style="11" bestFit="1" customWidth="1"/>
    <col min="4" max="4" width="11.1796875" style="1" bestFit="1" customWidth="1"/>
    <col min="5" max="5" width="9.6328125" style="7" customWidth="1"/>
    <col min="6" max="6" width="9.7265625" style="1" customWidth="1"/>
    <col min="7" max="7" width="15" style="1" customWidth="1"/>
    <col min="8" max="8" width="9.6328125" style="7" bestFit="1" customWidth="1"/>
    <col min="9" max="9" width="9.7265625" style="1" customWidth="1"/>
    <col min="10" max="10" width="15.453125" style="1" customWidth="1"/>
    <col min="11" max="11" width="9.453125" style="7" bestFit="1" customWidth="1"/>
    <col min="12" max="12" width="9.7265625" style="1" customWidth="1"/>
    <col min="13" max="13" width="14.7265625" style="1" customWidth="1"/>
    <col min="14" max="14" width="9.6328125" style="7" bestFit="1" customWidth="1"/>
    <col min="15" max="15" width="9.7265625" style="1" customWidth="1"/>
    <col min="16" max="16" width="16.453125" style="1" customWidth="1"/>
    <col min="17" max="17" width="9.6328125" style="7" bestFit="1" customWidth="1"/>
    <col min="18" max="18" width="9.7265625" style="1" customWidth="1"/>
    <col min="19" max="19" width="16" style="1" customWidth="1"/>
    <col min="20" max="20" width="11.54296875" style="7" bestFit="1" customWidth="1"/>
    <col min="21" max="21" width="10.81640625" style="1"/>
    <col min="22" max="22" width="15.81640625" style="1" customWidth="1"/>
    <col min="23" max="23" width="9.6328125" style="7" bestFit="1" customWidth="1"/>
    <col min="24" max="24" width="9.7265625" style="1" customWidth="1"/>
    <col min="25" max="25" width="13.7265625" style="1" customWidth="1"/>
    <col min="26" max="26" width="9.6328125" style="7" bestFit="1" customWidth="1"/>
    <col min="27" max="27" width="9.7265625" style="1" customWidth="1"/>
    <col min="28" max="28" width="13.7265625" style="1" customWidth="1"/>
    <col min="29" max="29" width="9.6328125" style="7" bestFit="1" customWidth="1"/>
    <col min="30" max="30" width="9.7265625" style="1" customWidth="1"/>
    <col min="31" max="31" width="13.7265625" style="1" customWidth="1"/>
    <col min="32" max="32" width="10.81640625" style="7"/>
    <col min="33" max="16384" width="10.81640625" style="1"/>
  </cols>
  <sheetData>
    <row r="1" spans="1:32" ht="14.5" customHeight="1" x14ac:dyDescent="0.4">
      <c r="A1" s="47" t="s">
        <v>279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1"/>
      <c r="Q1" s="1"/>
      <c r="T1" s="1"/>
      <c r="W1" s="1"/>
      <c r="Z1" s="1"/>
      <c r="AC1" s="1"/>
      <c r="AF1" s="1"/>
    </row>
    <row r="2" spans="1:32" x14ac:dyDescent="0.4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1"/>
      <c r="Q2" s="1"/>
      <c r="T2" s="1"/>
      <c r="W2" s="1"/>
      <c r="Z2" s="1"/>
      <c r="AC2" s="1"/>
      <c r="AF2" s="1"/>
    </row>
    <row r="3" spans="1:32" x14ac:dyDescent="0.4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1"/>
      <c r="Q3" s="1"/>
      <c r="T3" s="1"/>
      <c r="W3" s="1"/>
      <c r="Z3" s="1"/>
      <c r="AC3" s="1"/>
      <c r="AF3" s="1"/>
    </row>
    <row r="4" spans="1:32" x14ac:dyDescent="0.4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1"/>
      <c r="Q4" s="1"/>
      <c r="T4" s="1"/>
      <c r="W4" s="1"/>
      <c r="Z4" s="1"/>
      <c r="AC4" s="1"/>
      <c r="AF4" s="1"/>
    </row>
    <row r="5" spans="1:32" ht="51.65" customHeight="1" x14ac:dyDescent="0.4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1"/>
      <c r="Q5" s="1"/>
      <c r="T5" s="1"/>
      <c r="W5" s="1"/>
      <c r="Z5" s="1"/>
      <c r="AC5" s="1"/>
      <c r="AF5" s="1"/>
    </row>
    <row r="6" spans="1:32" x14ac:dyDescent="0.4">
      <c r="E6" s="1"/>
      <c r="H6" s="1"/>
      <c r="K6" s="1"/>
      <c r="N6" s="1"/>
      <c r="Q6" s="1"/>
      <c r="T6" s="1"/>
      <c r="W6" s="1"/>
      <c r="Z6" s="1"/>
      <c r="AC6" s="1"/>
      <c r="AF6" s="1"/>
    </row>
    <row r="7" spans="1:32" ht="18.5" x14ac:dyDescent="0.5">
      <c r="A7" s="2" t="s">
        <v>278</v>
      </c>
      <c r="B7" s="70"/>
      <c r="C7" s="71">
        <f>G158+J158+M158+P158+S158+V158+Y158+AB158+AE158</f>
        <v>0</v>
      </c>
      <c r="D7" s="3"/>
      <c r="E7" s="3"/>
      <c r="F7" s="3"/>
      <c r="G7" s="3"/>
      <c r="H7" s="3"/>
      <c r="I7" s="3"/>
      <c r="J7" s="3"/>
      <c r="K7" s="3"/>
      <c r="L7" s="3"/>
      <c r="M7" s="3"/>
      <c r="N7" s="1"/>
      <c r="Q7" s="1"/>
      <c r="T7" s="1"/>
      <c r="W7" s="1"/>
      <c r="Z7" s="1"/>
      <c r="AC7" s="1"/>
      <c r="AF7" s="1"/>
    </row>
    <row r="8" spans="1:32" ht="18.5" x14ac:dyDescent="0.5">
      <c r="A8" s="3" t="s">
        <v>272</v>
      </c>
      <c r="B8" s="72"/>
      <c r="C8" s="72">
        <f>+G8+J8+M8+P8+S8+V8+Y8+AB8+AE8</f>
        <v>1584575.87</v>
      </c>
      <c r="D8" s="3"/>
      <c r="E8" s="5"/>
      <c r="F8" s="5" t="s">
        <v>267</v>
      </c>
      <c r="G8" s="4">
        <v>179327.24</v>
      </c>
      <c r="H8" s="4"/>
      <c r="I8" s="4"/>
      <c r="J8" s="4">
        <v>179327.24</v>
      </c>
      <c r="K8" s="4"/>
      <c r="L8" s="4"/>
      <c r="M8" s="4">
        <v>178732.24</v>
      </c>
      <c r="N8" s="4"/>
      <c r="O8" s="4"/>
      <c r="P8" s="4">
        <v>222316.23</v>
      </c>
      <c r="Q8" s="4"/>
      <c r="S8" s="4">
        <v>153338.35</v>
      </c>
      <c r="T8" s="4"/>
      <c r="U8" s="4"/>
      <c r="V8" s="4">
        <v>203753.82</v>
      </c>
      <c r="W8" s="4"/>
      <c r="X8" s="4"/>
      <c r="Y8" s="4">
        <v>141159.54</v>
      </c>
      <c r="Z8" s="4"/>
      <c r="AA8" s="4"/>
      <c r="AB8" s="4">
        <v>174788.11</v>
      </c>
      <c r="AC8" s="4"/>
      <c r="AD8" s="4"/>
      <c r="AE8" s="4">
        <v>151833.1</v>
      </c>
      <c r="AF8" s="1"/>
    </row>
    <row r="9" spans="1:32" ht="18.5" x14ac:dyDescent="0.5">
      <c r="A9" s="3"/>
      <c r="B9" s="72"/>
      <c r="C9" s="7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Q9" s="1"/>
      <c r="T9" s="1"/>
      <c r="W9" s="1"/>
      <c r="Z9" s="1"/>
      <c r="AC9" s="1"/>
      <c r="AF9" s="1"/>
    </row>
    <row r="10" spans="1:32" x14ac:dyDescent="0.4">
      <c r="A10" s="6" t="s">
        <v>21</v>
      </c>
      <c r="B10" s="74"/>
      <c r="C10" s="74"/>
      <c r="D10" s="6"/>
      <c r="E10" s="44" t="s">
        <v>37</v>
      </c>
      <c r="F10" s="45"/>
      <c r="G10" s="46"/>
      <c r="H10" s="44" t="s">
        <v>106</v>
      </c>
      <c r="I10" s="45"/>
      <c r="J10" s="46"/>
      <c r="K10" s="44" t="s">
        <v>110</v>
      </c>
      <c r="L10" s="45"/>
      <c r="M10" s="46"/>
      <c r="N10" s="44" t="s">
        <v>111</v>
      </c>
      <c r="O10" s="45"/>
      <c r="P10" s="46"/>
      <c r="Q10" s="44" t="s">
        <v>132</v>
      </c>
      <c r="R10" s="45"/>
      <c r="S10" s="46"/>
      <c r="T10" s="44" t="s">
        <v>133</v>
      </c>
      <c r="U10" s="45"/>
      <c r="V10" s="46"/>
      <c r="W10" s="44" t="s">
        <v>154</v>
      </c>
      <c r="X10" s="45"/>
      <c r="Y10" s="46"/>
      <c r="Z10" s="44" t="s">
        <v>196</v>
      </c>
      <c r="AA10" s="45"/>
      <c r="AB10" s="46"/>
      <c r="AC10" s="44" t="s">
        <v>281</v>
      </c>
      <c r="AD10" s="45"/>
      <c r="AE10" s="46"/>
      <c r="AF10" s="51"/>
    </row>
    <row r="11" spans="1:32" s="11" customFormat="1" ht="37.5" x14ac:dyDescent="0.35">
      <c r="A11" s="8" t="s">
        <v>17</v>
      </c>
      <c r="B11" s="9" t="s">
        <v>283</v>
      </c>
      <c r="C11" s="9" t="s">
        <v>24</v>
      </c>
      <c r="D11" s="9" t="s">
        <v>23</v>
      </c>
      <c r="E11" s="10" t="s">
        <v>11</v>
      </c>
      <c r="F11" s="54" t="s">
        <v>22</v>
      </c>
      <c r="G11" s="35" t="s">
        <v>18</v>
      </c>
      <c r="H11" s="10" t="s">
        <v>11</v>
      </c>
      <c r="I11" s="54" t="s">
        <v>22</v>
      </c>
      <c r="J11" s="35" t="s">
        <v>18</v>
      </c>
      <c r="K11" s="10" t="s">
        <v>11</v>
      </c>
      <c r="L11" s="54" t="s">
        <v>22</v>
      </c>
      <c r="M11" s="35" t="s">
        <v>18</v>
      </c>
      <c r="N11" s="10" t="s">
        <v>11</v>
      </c>
      <c r="O11" s="54" t="s">
        <v>22</v>
      </c>
      <c r="P11" s="35" t="s">
        <v>18</v>
      </c>
      <c r="Q11" s="10" t="s">
        <v>11</v>
      </c>
      <c r="R11" s="54" t="s">
        <v>22</v>
      </c>
      <c r="S11" s="35" t="s">
        <v>18</v>
      </c>
      <c r="T11" s="10" t="s">
        <v>11</v>
      </c>
      <c r="U11" s="54" t="s">
        <v>22</v>
      </c>
      <c r="V11" s="35" t="s">
        <v>18</v>
      </c>
      <c r="W11" s="10" t="s">
        <v>11</v>
      </c>
      <c r="X11" s="54" t="s">
        <v>22</v>
      </c>
      <c r="Y11" s="35" t="s">
        <v>18</v>
      </c>
      <c r="Z11" s="10" t="s">
        <v>11</v>
      </c>
      <c r="AA11" s="54" t="s">
        <v>22</v>
      </c>
      <c r="AB11" s="35" t="s">
        <v>18</v>
      </c>
      <c r="AC11" s="10" t="s">
        <v>11</v>
      </c>
      <c r="AD11" s="54" t="s">
        <v>22</v>
      </c>
      <c r="AE11" s="35" t="s">
        <v>18</v>
      </c>
      <c r="AF11" s="52"/>
    </row>
    <row r="12" spans="1:32" x14ac:dyDescent="0.4">
      <c r="A12" s="12" t="s">
        <v>155</v>
      </c>
      <c r="B12" s="69">
        <v>194.92</v>
      </c>
      <c r="C12" s="19" t="str">
        <f>IF(D12&gt;B12,"IMPORTE MÁXIMO SUPERADO","OK")</f>
        <v>OK</v>
      </c>
      <c r="D12" s="89"/>
      <c r="E12" s="13"/>
      <c r="F12" s="50"/>
      <c r="G12" s="36"/>
      <c r="H12" s="13"/>
      <c r="I12" s="50"/>
      <c r="J12" s="36"/>
      <c r="K12" s="13"/>
      <c r="L12" s="50"/>
      <c r="M12" s="36"/>
      <c r="N12" s="13"/>
      <c r="O12" s="50"/>
      <c r="P12" s="36"/>
      <c r="Q12" s="13"/>
      <c r="R12" s="50"/>
      <c r="S12" s="36"/>
      <c r="T12" s="13"/>
      <c r="U12" s="50"/>
      <c r="V12" s="36"/>
      <c r="W12" s="43">
        <v>3</v>
      </c>
      <c r="X12" s="59" t="s">
        <v>39</v>
      </c>
      <c r="Y12" s="37">
        <f>W12*$D12</f>
        <v>0</v>
      </c>
      <c r="Z12" s="13"/>
      <c r="AA12" s="50"/>
      <c r="AB12" s="36"/>
      <c r="AC12" s="13"/>
      <c r="AD12" s="50"/>
      <c r="AE12" s="36"/>
      <c r="AF12" s="51"/>
    </row>
    <row r="13" spans="1:32" x14ac:dyDescent="0.4">
      <c r="A13" s="12" t="s">
        <v>160</v>
      </c>
      <c r="B13" s="69">
        <v>14.35</v>
      </c>
      <c r="C13" s="19" t="str">
        <f>IF(D13&gt;B13,"IMPORTE MÁXIMO SUPERADO","OK")</f>
        <v>OK</v>
      </c>
      <c r="D13" s="89"/>
      <c r="E13" s="13"/>
      <c r="F13" s="50"/>
      <c r="G13" s="36"/>
      <c r="H13" s="13"/>
      <c r="I13" s="50"/>
      <c r="J13" s="36"/>
      <c r="K13" s="13"/>
      <c r="L13" s="50"/>
      <c r="M13" s="36"/>
      <c r="N13" s="13"/>
      <c r="O13" s="50"/>
      <c r="P13" s="36"/>
      <c r="Q13" s="13"/>
      <c r="R13" s="50"/>
      <c r="S13" s="36"/>
      <c r="T13" s="13"/>
      <c r="U13" s="50"/>
      <c r="V13" s="36"/>
      <c r="W13" s="13">
        <v>1</v>
      </c>
      <c r="X13" s="50" t="s">
        <v>161</v>
      </c>
      <c r="Y13" s="37">
        <f t="shared" ref="Y13:Y23" si="0">W13*$D13</f>
        <v>0</v>
      </c>
      <c r="Z13" s="13"/>
      <c r="AA13" s="50"/>
      <c r="AB13" s="36"/>
      <c r="AC13" s="13"/>
      <c r="AD13" s="50"/>
      <c r="AE13" s="36"/>
      <c r="AF13" s="51"/>
    </row>
    <row r="14" spans="1:32" x14ac:dyDescent="0.4">
      <c r="A14" s="12" t="s">
        <v>0</v>
      </c>
      <c r="B14" s="69">
        <v>34.700000000000003</v>
      </c>
      <c r="C14" s="19" t="str">
        <f>IF(D14&gt;B14,"IMPORTE MÁXIMO SUPERADO","OK")</f>
        <v>OK</v>
      </c>
      <c r="D14" s="89"/>
      <c r="E14" s="13"/>
      <c r="F14" s="50"/>
      <c r="G14" s="36"/>
      <c r="H14" s="13"/>
      <c r="I14" s="50"/>
      <c r="J14" s="36"/>
      <c r="K14" s="13"/>
      <c r="L14" s="50"/>
      <c r="M14" s="36"/>
      <c r="N14" s="13"/>
      <c r="O14" s="50"/>
      <c r="P14" s="36"/>
      <c r="Q14" s="13"/>
      <c r="R14" s="50"/>
      <c r="S14" s="36"/>
      <c r="T14" s="13"/>
      <c r="U14" s="50"/>
      <c r="V14" s="36"/>
      <c r="W14" s="13">
        <v>1</v>
      </c>
      <c r="X14" s="50" t="s">
        <v>162</v>
      </c>
      <c r="Y14" s="37">
        <f t="shared" si="0"/>
        <v>0</v>
      </c>
      <c r="Z14" s="13"/>
      <c r="AA14" s="50"/>
      <c r="AB14" s="36"/>
      <c r="AC14" s="13"/>
      <c r="AD14" s="50"/>
      <c r="AE14" s="36"/>
      <c r="AF14" s="51"/>
    </row>
    <row r="15" spans="1:32" x14ac:dyDescent="0.4">
      <c r="A15" s="12" t="s">
        <v>38</v>
      </c>
      <c r="B15" s="69">
        <v>2841.36</v>
      </c>
      <c r="C15" s="19" t="str">
        <f>IF(D15&gt;B15,"IMPORTE MÁXIMO SUPERADO","OK")</f>
        <v>OK</v>
      </c>
      <c r="D15" s="89"/>
      <c r="E15" s="13"/>
      <c r="F15" s="50"/>
      <c r="G15" s="36"/>
      <c r="H15" s="13"/>
      <c r="I15" s="50"/>
      <c r="J15" s="36"/>
      <c r="K15" s="13"/>
      <c r="L15" s="50"/>
      <c r="M15" s="36"/>
      <c r="N15" s="13"/>
      <c r="O15" s="50"/>
      <c r="P15" s="36"/>
      <c r="Q15" s="13"/>
      <c r="R15" s="50"/>
      <c r="S15" s="36"/>
      <c r="T15" s="13">
        <v>2</v>
      </c>
      <c r="U15" s="50" t="s">
        <v>134</v>
      </c>
      <c r="V15" s="37">
        <f>T15*$D15</f>
        <v>0</v>
      </c>
      <c r="W15" s="13">
        <v>1</v>
      </c>
      <c r="X15" s="50" t="s">
        <v>158</v>
      </c>
      <c r="Y15" s="37">
        <f t="shared" si="0"/>
        <v>0</v>
      </c>
      <c r="Z15" s="13"/>
      <c r="AA15" s="50"/>
      <c r="AB15" s="36"/>
      <c r="AC15" s="13">
        <v>1</v>
      </c>
      <c r="AD15" s="50" t="s">
        <v>228</v>
      </c>
      <c r="AE15" s="37">
        <f t="shared" ref="AE15" si="1">AC15*$D15</f>
        <v>0</v>
      </c>
      <c r="AF15" s="51"/>
    </row>
    <row r="16" spans="1:32" x14ac:dyDescent="0.4">
      <c r="A16" s="12" t="s">
        <v>166</v>
      </c>
      <c r="B16" s="69">
        <v>3586.71</v>
      </c>
      <c r="C16" s="19" t="str">
        <f>IF(D16&gt;B16,"IMPORTE MÁXIMO SUPERADO","OK")</f>
        <v>OK</v>
      </c>
      <c r="D16" s="89"/>
      <c r="E16" s="13"/>
      <c r="F16" s="50"/>
      <c r="G16" s="36"/>
      <c r="H16" s="13"/>
      <c r="I16" s="50"/>
      <c r="J16" s="36"/>
      <c r="K16" s="13"/>
      <c r="L16" s="50"/>
      <c r="M16" s="36"/>
      <c r="N16" s="13"/>
      <c r="O16" s="50"/>
      <c r="P16" s="36"/>
      <c r="Q16" s="13"/>
      <c r="R16" s="50"/>
      <c r="S16" s="36"/>
      <c r="T16" s="13"/>
      <c r="U16" s="50"/>
      <c r="V16" s="36"/>
      <c r="W16" s="13">
        <v>1</v>
      </c>
      <c r="X16" s="50" t="s">
        <v>167</v>
      </c>
      <c r="Y16" s="37">
        <f t="shared" si="0"/>
        <v>0</v>
      </c>
      <c r="Z16" s="13"/>
      <c r="AA16" s="50"/>
      <c r="AB16" s="36"/>
      <c r="AC16" s="13"/>
      <c r="AD16" s="50"/>
      <c r="AE16" s="36"/>
      <c r="AF16" s="51"/>
    </row>
    <row r="17" spans="1:32" x14ac:dyDescent="0.4">
      <c r="A17" s="12" t="s">
        <v>171</v>
      </c>
      <c r="B17" s="69">
        <v>1233.79</v>
      </c>
      <c r="C17" s="19" t="str">
        <f t="shared" ref="C17:C36" si="2">IF(D17&gt;B17,"IMPORTE MÁXIMO SUPERADO","OK")</f>
        <v>OK</v>
      </c>
      <c r="D17" s="89"/>
      <c r="E17" s="13"/>
      <c r="F17" s="50"/>
      <c r="G17" s="36"/>
      <c r="H17" s="13"/>
      <c r="I17" s="50"/>
      <c r="J17" s="36"/>
      <c r="K17" s="13"/>
      <c r="L17" s="50"/>
      <c r="M17" s="36"/>
      <c r="N17" s="13"/>
      <c r="O17" s="50"/>
      <c r="P17" s="36"/>
      <c r="Q17" s="13"/>
      <c r="R17" s="50"/>
      <c r="S17" s="36"/>
      <c r="T17" s="13"/>
      <c r="U17" s="50"/>
      <c r="V17" s="36"/>
      <c r="W17" s="13">
        <v>1</v>
      </c>
      <c r="X17" s="50" t="s">
        <v>172</v>
      </c>
      <c r="Y17" s="37">
        <f t="shared" si="0"/>
        <v>0</v>
      </c>
      <c r="Z17" s="13"/>
      <c r="AA17" s="50"/>
      <c r="AB17" s="36"/>
      <c r="AC17" s="13"/>
      <c r="AD17" s="50"/>
      <c r="AE17" s="36"/>
      <c r="AF17" s="51"/>
    </row>
    <row r="18" spans="1:32" x14ac:dyDescent="0.4">
      <c r="A18" s="12" t="s">
        <v>72</v>
      </c>
      <c r="B18" s="69">
        <v>3490.39</v>
      </c>
      <c r="C18" s="19" t="str">
        <f t="shared" si="2"/>
        <v>OK</v>
      </c>
      <c r="D18" s="89"/>
      <c r="E18" s="13"/>
      <c r="F18" s="50"/>
      <c r="G18" s="36"/>
      <c r="H18" s="13"/>
      <c r="I18" s="50"/>
      <c r="J18" s="36"/>
      <c r="K18" s="13"/>
      <c r="L18" s="50"/>
      <c r="M18" s="36"/>
      <c r="N18" s="13"/>
      <c r="O18" s="50"/>
      <c r="P18" s="36"/>
      <c r="Q18" s="13"/>
      <c r="R18" s="50"/>
      <c r="S18" s="36"/>
      <c r="T18" s="13"/>
      <c r="U18" s="50"/>
      <c r="V18" s="36"/>
      <c r="W18" s="13">
        <v>2</v>
      </c>
      <c r="X18" s="50" t="s">
        <v>173</v>
      </c>
      <c r="Y18" s="37">
        <f t="shared" si="0"/>
        <v>0</v>
      </c>
      <c r="Z18" s="13"/>
      <c r="AA18" s="50"/>
      <c r="AB18" s="36"/>
      <c r="AC18" s="13"/>
      <c r="AD18" s="50"/>
      <c r="AE18" s="36"/>
      <c r="AF18" s="51"/>
    </row>
    <row r="19" spans="1:32" x14ac:dyDescent="0.4">
      <c r="A19" s="12" t="s">
        <v>103</v>
      </c>
      <c r="B19" s="69">
        <v>3978.77</v>
      </c>
      <c r="C19" s="19" t="str">
        <f t="shared" si="2"/>
        <v>OK</v>
      </c>
      <c r="D19" s="89"/>
      <c r="E19" s="13"/>
      <c r="F19" s="50"/>
      <c r="G19" s="36"/>
      <c r="H19" s="13"/>
      <c r="I19" s="50"/>
      <c r="J19" s="36"/>
      <c r="K19" s="13"/>
      <c r="L19" s="50"/>
      <c r="M19" s="36"/>
      <c r="N19" s="13"/>
      <c r="O19" s="50"/>
      <c r="P19" s="36"/>
      <c r="Q19" s="13"/>
      <c r="R19" s="50"/>
      <c r="S19" s="36"/>
      <c r="T19" s="13"/>
      <c r="U19" s="50"/>
      <c r="V19" s="36"/>
      <c r="W19" s="43">
        <v>1</v>
      </c>
      <c r="X19" s="59" t="s">
        <v>163</v>
      </c>
      <c r="Y19" s="37">
        <f t="shared" si="0"/>
        <v>0</v>
      </c>
      <c r="Z19" s="13"/>
      <c r="AA19" s="50"/>
      <c r="AB19" s="36"/>
      <c r="AC19" s="13"/>
      <c r="AD19" s="50"/>
      <c r="AE19" s="36"/>
      <c r="AF19" s="51"/>
    </row>
    <row r="20" spans="1:32" x14ac:dyDescent="0.4">
      <c r="A20" s="12" t="s">
        <v>100</v>
      </c>
      <c r="B20" s="69">
        <v>1017.45</v>
      </c>
      <c r="C20" s="19" t="str">
        <f t="shared" si="2"/>
        <v>OK</v>
      </c>
      <c r="D20" s="89"/>
      <c r="E20" s="13"/>
      <c r="F20" s="50"/>
      <c r="G20" s="36"/>
      <c r="H20" s="13"/>
      <c r="I20" s="50"/>
      <c r="J20" s="36"/>
      <c r="K20" s="13"/>
      <c r="L20" s="50"/>
      <c r="M20" s="36"/>
      <c r="N20" s="13"/>
      <c r="O20" s="50"/>
      <c r="P20" s="36"/>
      <c r="Q20" s="13"/>
      <c r="R20" s="50"/>
      <c r="S20" s="36"/>
      <c r="T20" s="13"/>
      <c r="U20" s="50"/>
      <c r="V20" s="36"/>
      <c r="W20" s="13">
        <v>1</v>
      </c>
      <c r="X20" s="50" t="s">
        <v>168</v>
      </c>
      <c r="Y20" s="37">
        <f t="shared" si="0"/>
        <v>0</v>
      </c>
      <c r="Z20" s="13"/>
      <c r="AA20" s="50"/>
      <c r="AB20" s="36"/>
      <c r="AC20" s="13"/>
      <c r="AD20" s="50"/>
      <c r="AE20" s="36"/>
      <c r="AF20" s="51"/>
    </row>
    <row r="21" spans="1:32" x14ac:dyDescent="0.4">
      <c r="A21" s="12" t="s">
        <v>164</v>
      </c>
      <c r="B21" s="69">
        <v>2238.39</v>
      </c>
      <c r="C21" s="19" t="str">
        <f t="shared" si="2"/>
        <v>OK</v>
      </c>
      <c r="D21" s="89"/>
      <c r="E21" s="13"/>
      <c r="F21" s="50"/>
      <c r="G21" s="36"/>
      <c r="H21" s="13"/>
      <c r="I21" s="50"/>
      <c r="J21" s="36"/>
      <c r="K21" s="13"/>
      <c r="L21" s="50"/>
      <c r="M21" s="36"/>
      <c r="N21" s="13"/>
      <c r="O21" s="50"/>
      <c r="P21" s="36"/>
      <c r="Q21" s="13"/>
      <c r="R21" s="50"/>
      <c r="S21" s="36"/>
      <c r="T21" s="13"/>
      <c r="U21" s="50"/>
      <c r="V21" s="36"/>
      <c r="W21" s="13">
        <v>1</v>
      </c>
      <c r="X21" s="50" t="s">
        <v>165</v>
      </c>
      <c r="Y21" s="37">
        <f>W21*$D21</f>
        <v>0</v>
      </c>
      <c r="Z21" s="13"/>
      <c r="AA21" s="50"/>
      <c r="AB21" s="36"/>
      <c r="AC21" s="13"/>
      <c r="AD21" s="50"/>
      <c r="AE21" s="36"/>
      <c r="AF21" s="51"/>
    </row>
    <row r="22" spans="1:32" ht="15.5" customHeight="1" x14ac:dyDescent="0.4">
      <c r="A22" s="12" t="s">
        <v>25</v>
      </c>
      <c r="B22" s="69">
        <v>5355</v>
      </c>
      <c r="C22" s="19" t="str">
        <f t="shared" si="2"/>
        <v>OK</v>
      </c>
      <c r="D22" s="89"/>
      <c r="E22" s="13">
        <v>1</v>
      </c>
      <c r="F22" s="50" t="s">
        <v>7</v>
      </c>
      <c r="G22" s="37">
        <f>E22*$D22</f>
        <v>0</v>
      </c>
      <c r="H22" s="13">
        <v>1</v>
      </c>
      <c r="I22" s="50" t="s">
        <v>7</v>
      </c>
      <c r="J22" s="37">
        <f>H22*$D22</f>
        <v>0</v>
      </c>
      <c r="K22" s="13">
        <v>1</v>
      </c>
      <c r="L22" s="50" t="s">
        <v>7</v>
      </c>
      <c r="M22" s="37">
        <f>K22*$D22</f>
        <v>0</v>
      </c>
      <c r="N22" s="13">
        <v>1</v>
      </c>
      <c r="O22" s="50" t="s">
        <v>7</v>
      </c>
      <c r="P22" s="37">
        <f>N22*$D22</f>
        <v>0</v>
      </c>
      <c r="Q22" s="13">
        <v>1</v>
      </c>
      <c r="R22" s="50" t="s">
        <v>7</v>
      </c>
      <c r="S22" s="37">
        <f>Q22*$D22</f>
        <v>0</v>
      </c>
      <c r="T22" s="13">
        <v>2</v>
      </c>
      <c r="U22" s="50" t="s">
        <v>7</v>
      </c>
      <c r="V22" s="37">
        <f>T22*$D22</f>
        <v>0</v>
      </c>
      <c r="W22" s="13"/>
      <c r="X22" s="50"/>
      <c r="Y22" s="36"/>
      <c r="Z22" s="13"/>
      <c r="AA22" s="50"/>
      <c r="AB22" s="36"/>
      <c r="AC22" s="13"/>
      <c r="AD22" s="50"/>
      <c r="AE22" s="36"/>
      <c r="AF22" s="51"/>
    </row>
    <row r="23" spans="1:32" x14ac:dyDescent="0.4">
      <c r="A23" s="12" t="s">
        <v>26</v>
      </c>
      <c r="B23" s="69">
        <v>13708.8</v>
      </c>
      <c r="C23" s="19" t="str">
        <f t="shared" si="2"/>
        <v>OK</v>
      </c>
      <c r="D23" s="89"/>
      <c r="E23" s="13">
        <v>1</v>
      </c>
      <c r="F23" s="50" t="s">
        <v>8</v>
      </c>
      <c r="G23" s="37">
        <f>E23*$D23</f>
        <v>0</v>
      </c>
      <c r="H23" s="13">
        <v>1</v>
      </c>
      <c r="I23" s="50" t="s">
        <v>8</v>
      </c>
      <c r="J23" s="37">
        <f t="shared" ref="J23" si="3">H23*$D23</f>
        <v>0</v>
      </c>
      <c r="K23" s="13">
        <v>1</v>
      </c>
      <c r="L23" s="50" t="s">
        <v>8</v>
      </c>
      <c r="M23" s="37">
        <f t="shared" ref="M23" si="4">K23*$D23</f>
        <v>0</v>
      </c>
      <c r="N23" s="13">
        <v>1</v>
      </c>
      <c r="O23" s="50" t="s">
        <v>8</v>
      </c>
      <c r="P23" s="37">
        <f t="shared" ref="P23" si="5">N23*$D23</f>
        <v>0</v>
      </c>
      <c r="Q23" s="13">
        <v>1</v>
      </c>
      <c r="R23" s="50" t="s">
        <v>8</v>
      </c>
      <c r="S23" s="37">
        <f t="shared" ref="S23" si="6">Q23*$D23</f>
        <v>0</v>
      </c>
      <c r="T23" s="13">
        <v>1</v>
      </c>
      <c r="U23" s="50" t="s">
        <v>8</v>
      </c>
      <c r="V23" s="37">
        <f t="shared" ref="V23" si="7">T23*$D23</f>
        <v>0</v>
      </c>
      <c r="W23" s="13">
        <v>1</v>
      </c>
      <c r="X23" s="50" t="s">
        <v>156</v>
      </c>
      <c r="Y23" s="37">
        <f t="shared" si="0"/>
        <v>0</v>
      </c>
      <c r="Z23" s="13">
        <v>1</v>
      </c>
      <c r="AA23" s="50" t="s">
        <v>8</v>
      </c>
      <c r="AB23" s="37">
        <f t="shared" ref="AB23" si="8">Z23*$D23</f>
        <v>0</v>
      </c>
      <c r="AC23" s="13"/>
      <c r="AD23" s="50"/>
      <c r="AE23" s="36"/>
      <c r="AF23" s="51"/>
    </row>
    <row r="24" spans="1:32" x14ac:dyDescent="0.4">
      <c r="A24" s="12" t="s">
        <v>27</v>
      </c>
      <c r="B24" s="69">
        <v>20900.54</v>
      </c>
      <c r="C24" s="19" t="str">
        <f t="shared" si="2"/>
        <v>OK</v>
      </c>
      <c r="D24" s="89"/>
      <c r="E24" s="13">
        <v>1</v>
      </c>
      <c r="F24" s="50" t="s">
        <v>12</v>
      </c>
      <c r="G24" s="37">
        <f>E24*$D24</f>
        <v>0</v>
      </c>
      <c r="H24" s="13">
        <v>1</v>
      </c>
      <c r="I24" s="50" t="s">
        <v>12</v>
      </c>
      <c r="J24" s="37">
        <f>H24*$D24</f>
        <v>0</v>
      </c>
      <c r="K24" s="13">
        <v>1</v>
      </c>
      <c r="L24" s="50" t="s">
        <v>12</v>
      </c>
      <c r="M24" s="37">
        <f>K24*$D24</f>
        <v>0</v>
      </c>
      <c r="N24" s="13">
        <v>1</v>
      </c>
      <c r="O24" s="50" t="s">
        <v>12</v>
      </c>
      <c r="P24" s="37">
        <f>N24*$D24</f>
        <v>0</v>
      </c>
      <c r="Q24" s="13"/>
      <c r="R24" s="50"/>
      <c r="S24" s="36"/>
      <c r="T24" s="13">
        <v>1</v>
      </c>
      <c r="U24" s="50" t="s">
        <v>12</v>
      </c>
      <c r="V24" s="37">
        <f>T24*$D24</f>
        <v>0</v>
      </c>
      <c r="W24" s="13"/>
      <c r="X24" s="50"/>
      <c r="Y24" s="36"/>
      <c r="Z24" s="13"/>
      <c r="AA24" s="50"/>
      <c r="AB24" s="36"/>
      <c r="AC24" s="13"/>
      <c r="AD24" s="50"/>
      <c r="AE24" s="36"/>
      <c r="AF24" s="51"/>
    </row>
    <row r="25" spans="1:32" x14ac:dyDescent="0.4">
      <c r="A25" s="12" t="s">
        <v>28</v>
      </c>
      <c r="B25" s="69">
        <v>5088.32</v>
      </c>
      <c r="C25" s="19" t="str">
        <f t="shared" si="2"/>
        <v>OK</v>
      </c>
      <c r="D25" s="89"/>
      <c r="E25" s="13">
        <v>1</v>
      </c>
      <c r="F25" s="50" t="s">
        <v>13</v>
      </c>
      <c r="G25" s="37">
        <f t="shared" ref="G25:G36" si="9">E25*$D25</f>
        <v>0</v>
      </c>
      <c r="H25" s="13">
        <v>1</v>
      </c>
      <c r="I25" s="50" t="s">
        <v>13</v>
      </c>
      <c r="J25" s="37">
        <f t="shared" ref="J25:J36" si="10">H25*$D25</f>
        <v>0</v>
      </c>
      <c r="K25" s="13">
        <v>1</v>
      </c>
      <c r="L25" s="50" t="s">
        <v>13</v>
      </c>
      <c r="M25" s="37">
        <f t="shared" ref="M25:M35" si="11">K25*$D25</f>
        <v>0</v>
      </c>
      <c r="N25" s="13">
        <v>1</v>
      </c>
      <c r="O25" s="50" t="s">
        <v>13</v>
      </c>
      <c r="P25" s="37">
        <f t="shared" ref="P25:P35" si="12">N25*$D25</f>
        <v>0</v>
      </c>
      <c r="Q25" s="13"/>
      <c r="R25" s="50"/>
      <c r="S25" s="36"/>
      <c r="T25" s="13">
        <v>1</v>
      </c>
      <c r="U25" s="50" t="s">
        <v>13</v>
      </c>
      <c r="V25" s="37">
        <f t="shared" ref="V25:V35" si="13">T25*$D25</f>
        <v>0</v>
      </c>
      <c r="W25" s="13"/>
      <c r="X25" s="50"/>
      <c r="Y25" s="36"/>
      <c r="Z25" s="13"/>
      <c r="AA25" s="50"/>
      <c r="AB25" s="36"/>
      <c r="AC25" s="13"/>
      <c r="AD25" s="50"/>
      <c r="AE25" s="36"/>
      <c r="AF25" s="51"/>
    </row>
    <row r="26" spans="1:32" x14ac:dyDescent="0.4">
      <c r="A26" s="12" t="s">
        <v>197</v>
      </c>
      <c r="B26" s="69">
        <v>20900.57</v>
      </c>
      <c r="C26" s="19" t="str">
        <f t="shared" si="2"/>
        <v>OK</v>
      </c>
      <c r="D26" s="89"/>
      <c r="E26" s="13"/>
      <c r="F26" s="50"/>
      <c r="G26" s="36"/>
      <c r="H26" s="13"/>
      <c r="I26" s="50"/>
      <c r="J26" s="36"/>
      <c r="K26" s="13"/>
      <c r="L26" s="50"/>
      <c r="M26" s="36"/>
      <c r="N26" s="13"/>
      <c r="O26" s="50"/>
      <c r="P26" s="36"/>
      <c r="Q26" s="13"/>
      <c r="R26" s="50"/>
      <c r="S26" s="36"/>
      <c r="T26" s="13"/>
      <c r="U26" s="50"/>
      <c r="V26" s="36"/>
      <c r="W26" s="13"/>
      <c r="X26" s="50"/>
      <c r="Y26" s="36"/>
      <c r="Z26" s="13">
        <v>1</v>
      </c>
      <c r="AA26" s="50" t="s">
        <v>198</v>
      </c>
      <c r="AB26" s="37">
        <f t="shared" ref="AB26" si="14">Z26*$D26</f>
        <v>0</v>
      </c>
      <c r="AC26" s="13"/>
      <c r="AD26" s="50"/>
      <c r="AE26" s="36"/>
      <c r="AF26" s="51"/>
    </row>
    <row r="27" spans="1:32" x14ac:dyDescent="0.4">
      <c r="A27" s="12" t="s">
        <v>29</v>
      </c>
      <c r="B27" s="69">
        <v>773.5</v>
      </c>
      <c r="C27" s="19" t="str">
        <f t="shared" si="2"/>
        <v>OK</v>
      </c>
      <c r="D27" s="89"/>
      <c r="E27" s="13">
        <v>1</v>
      </c>
      <c r="F27" s="50" t="s">
        <v>14</v>
      </c>
      <c r="G27" s="37">
        <f t="shared" si="9"/>
        <v>0</v>
      </c>
      <c r="H27" s="13">
        <v>1</v>
      </c>
      <c r="I27" s="50" t="s">
        <v>14</v>
      </c>
      <c r="J27" s="37">
        <f t="shared" si="10"/>
        <v>0</v>
      </c>
      <c r="K27" s="13">
        <v>1</v>
      </c>
      <c r="L27" s="50" t="s">
        <v>14</v>
      </c>
      <c r="M27" s="37">
        <f t="shared" si="11"/>
        <v>0</v>
      </c>
      <c r="N27" s="13">
        <v>1</v>
      </c>
      <c r="O27" s="50" t="s">
        <v>14</v>
      </c>
      <c r="P27" s="37">
        <f t="shared" si="12"/>
        <v>0</v>
      </c>
      <c r="Q27" s="13">
        <v>1</v>
      </c>
      <c r="R27" s="50" t="s">
        <v>14</v>
      </c>
      <c r="S27" s="37">
        <f t="shared" ref="S27:S36" si="15">Q27*$D27</f>
        <v>0</v>
      </c>
      <c r="T27" s="13"/>
      <c r="U27" s="50"/>
      <c r="V27" s="36"/>
      <c r="W27" s="13"/>
      <c r="X27" s="50"/>
      <c r="Y27" s="36"/>
      <c r="Z27" s="13"/>
      <c r="AA27" s="50"/>
      <c r="AB27" s="36"/>
      <c r="AC27" s="13"/>
      <c r="AD27" s="50"/>
      <c r="AE27" s="36"/>
      <c r="AF27" s="51"/>
    </row>
    <row r="28" spans="1:32" x14ac:dyDescent="0.4">
      <c r="A28" s="12" t="s">
        <v>30</v>
      </c>
      <c r="B28" s="69">
        <v>773.5</v>
      </c>
      <c r="C28" s="19" t="str">
        <f t="shared" si="2"/>
        <v>OK</v>
      </c>
      <c r="D28" s="89"/>
      <c r="E28" s="13">
        <v>1</v>
      </c>
      <c r="F28" s="50" t="s">
        <v>34</v>
      </c>
      <c r="G28" s="37">
        <f t="shared" si="9"/>
        <v>0</v>
      </c>
      <c r="H28" s="13">
        <v>1</v>
      </c>
      <c r="I28" s="50" t="s">
        <v>34</v>
      </c>
      <c r="J28" s="37">
        <f t="shared" si="10"/>
        <v>0</v>
      </c>
      <c r="K28" s="13">
        <v>1</v>
      </c>
      <c r="L28" s="50" t="s">
        <v>34</v>
      </c>
      <c r="M28" s="37">
        <f t="shared" si="11"/>
        <v>0</v>
      </c>
      <c r="N28" s="13">
        <v>1</v>
      </c>
      <c r="O28" s="50" t="s">
        <v>34</v>
      </c>
      <c r="P28" s="37">
        <f t="shared" si="12"/>
        <v>0</v>
      </c>
      <c r="Q28" s="13">
        <v>1</v>
      </c>
      <c r="R28" s="50" t="s">
        <v>34</v>
      </c>
      <c r="S28" s="37">
        <f t="shared" si="15"/>
        <v>0</v>
      </c>
      <c r="T28" s="13"/>
      <c r="U28" s="50"/>
      <c r="V28" s="36"/>
      <c r="W28" s="13"/>
      <c r="X28" s="50"/>
      <c r="Y28" s="36"/>
      <c r="Z28" s="13"/>
      <c r="AA28" s="50"/>
      <c r="AB28" s="36"/>
      <c r="AC28" s="13"/>
      <c r="AD28" s="50"/>
      <c r="AE28" s="36"/>
      <c r="AF28" s="51"/>
    </row>
    <row r="29" spans="1:32" x14ac:dyDescent="0.4">
      <c r="A29" s="12" t="s">
        <v>169</v>
      </c>
      <c r="B29" s="69">
        <v>862.16</v>
      </c>
      <c r="C29" s="19" t="str">
        <f t="shared" si="2"/>
        <v>OK</v>
      </c>
      <c r="D29" s="89"/>
      <c r="E29" s="13"/>
      <c r="F29" s="50"/>
      <c r="G29" s="36"/>
      <c r="H29" s="13"/>
      <c r="I29" s="50"/>
      <c r="J29" s="36"/>
      <c r="K29" s="13"/>
      <c r="L29" s="50"/>
      <c r="M29" s="36"/>
      <c r="N29" s="13"/>
      <c r="O29" s="50"/>
      <c r="P29" s="36"/>
      <c r="Q29" s="13"/>
      <c r="R29" s="50"/>
      <c r="S29" s="36"/>
      <c r="T29" s="13"/>
      <c r="U29" s="50"/>
      <c r="V29" s="36"/>
      <c r="W29" s="13">
        <v>1</v>
      </c>
      <c r="X29" s="50" t="s">
        <v>170</v>
      </c>
      <c r="Y29" s="37">
        <f t="shared" ref="Y29:Y30" si="16">W29*$D29</f>
        <v>0</v>
      </c>
      <c r="Z29" s="13"/>
      <c r="AA29" s="50"/>
      <c r="AB29" s="36"/>
      <c r="AC29" s="13"/>
      <c r="AD29" s="50"/>
      <c r="AE29" s="36"/>
      <c r="AF29" s="51"/>
    </row>
    <row r="30" spans="1:32" x14ac:dyDescent="0.4">
      <c r="A30" s="12" t="s">
        <v>20</v>
      </c>
      <c r="B30" s="69">
        <v>2302.65</v>
      </c>
      <c r="C30" s="19" t="str">
        <f t="shared" si="2"/>
        <v>OK</v>
      </c>
      <c r="D30" s="89"/>
      <c r="E30" s="13"/>
      <c r="F30" s="50"/>
      <c r="G30" s="36"/>
      <c r="H30" s="13"/>
      <c r="I30" s="50"/>
      <c r="J30" s="36"/>
      <c r="K30" s="13"/>
      <c r="L30" s="50"/>
      <c r="M30" s="36"/>
      <c r="N30" s="13"/>
      <c r="O30" s="50"/>
      <c r="P30" s="36"/>
      <c r="Q30" s="13"/>
      <c r="R30" s="50"/>
      <c r="S30" s="36"/>
      <c r="T30" s="13"/>
      <c r="U30" s="50"/>
      <c r="V30" s="36"/>
      <c r="W30" s="13">
        <v>1</v>
      </c>
      <c r="X30" s="50" t="s">
        <v>159</v>
      </c>
      <c r="Y30" s="37">
        <f t="shared" si="16"/>
        <v>0</v>
      </c>
      <c r="Z30" s="13"/>
      <c r="AA30" s="50"/>
      <c r="AB30" s="36"/>
      <c r="AC30" s="13"/>
      <c r="AD30" s="50"/>
      <c r="AE30" s="36"/>
      <c r="AF30" s="51"/>
    </row>
    <row r="31" spans="1:32" x14ac:dyDescent="0.4">
      <c r="A31" s="12" t="s">
        <v>200</v>
      </c>
      <c r="B31" s="69">
        <v>2693.57</v>
      </c>
      <c r="C31" s="19" t="str">
        <f t="shared" si="2"/>
        <v>OK</v>
      </c>
      <c r="D31" s="89"/>
      <c r="E31" s="13"/>
      <c r="F31" s="50"/>
      <c r="G31" s="36"/>
      <c r="H31" s="13"/>
      <c r="I31" s="50"/>
      <c r="J31" s="36"/>
      <c r="K31" s="13"/>
      <c r="L31" s="50"/>
      <c r="M31" s="36"/>
      <c r="N31" s="13"/>
      <c r="O31" s="50"/>
      <c r="P31" s="36"/>
      <c r="Q31" s="13"/>
      <c r="R31" s="50"/>
      <c r="S31" s="36"/>
      <c r="T31" s="13"/>
      <c r="U31" s="50"/>
      <c r="V31" s="36"/>
      <c r="W31" s="13"/>
      <c r="X31" s="50"/>
      <c r="Y31" s="36"/>
      <c r="Z31" s="13">
        <v>1</v>
      </c>
      <c r="AA31" s="50" t="s">
        <v>199</v>
      </c>
      <c r="AB31" s="37">
        <f t="shared" ref="AB31" si="17">Z31*$D31</f>
        <v>0</v>
      </c>
      <c r="AC31" s="13"/>
      <c r="AD31" s="50"/>
      <c r="AE31" s="36"/>
      <c r="AF31" s="51"/>
    </row>
    <row r="32" spans="1:32" x14ac:dyDescent="0.4">
      <c r="A32" s="12" t="s">
        <v>136</v>
      </c>
      <c r="B32" s="69">
        <v>6545</v>
      </c>
      <c r="C32" s="19" t="str">
        <f t="shared" si="2"/>
        <v>OK</v>
      </c>
      <c r="D32" s="89"/>
      <c r="E32" s="13"/>
      <c r="F32" s="50"/>
      <c r="G32" s="36"/>
      <c r="H32" s="13"/>
      <c r="I32" s="50"/>
      <c r="J32" s="36"/>
      <c r="K32" s="13"/>
      <c r="L32" s="50"/>
      <c r="M32" s="36"/>
      <c r="N32" s="13"/>
      <c r="O32" s="50"/>
      <c r="P32" s="36"/>
      <c r="Q32" s="13"/>
      <c r="R32" s="50"/>
      <c r="S32" s="36"/>
      <c r="T32" s="13">
        <v>1</v>
      </c>
      <c r="U32" s="50" t="s">
        <v>9</v>
      </c>
      <c r="V32" s="37">
        <f t="shared" si="13"/>
        <v>0</v>
      </c>
      <c r="W32" s="13"/>
      <c r="X32" s="50"/>
      <c r="Y32" s="36"/>
      <c r="Z32" s="13"/>
      <c r="AA32" s="50"/>
      <c r="AB32" s="36"/>
      <c r="AC32" s="13"/>
      <c r="AD32" s="50"/>
      <c r="AE32" s="36"/>
      <c r="AF32" s="51"/>
    </row>
    <row r="33" spans="1:32" x14ac:dyDescent="0.4">
      <c r="A33" s="12" t="s">
        <v>135</v>
      </c>
      <c r="B33" s="69">
        <v>5712</v>
      </c>
      <c r="C33" s="19" t="str">
        <f t="shared" si="2"/>
        <v>OK</v>
      </c>
      <c r="D33" s="89"/>
      <c r="E33" s="13"/>
      <c r="F33" s="50"/>
      <c r="G33" s="36"/>
      <c r="H33" s="13"/>
      <c r="I33" s="50"/>
      <c r="J33" s="36"/>
      <c r="K33" s="13"/>
      <c r="L33" s="50"/>
      <c r="M33" s="36"/>
      <c r="N33" s="13"/>
      <c r="O33" s="50"/>
      <c r="P33" s="36"/>
      <c r="Q33" s="13"/>
      <c r="R33" s="50"/>
      <c r="S33" s="36"/>
      <c r="T33" s="13">
        <v>1</v>
      </c>
      <c r="U33" s="50" t="s">
        <v>10</v>
      </c>
      <c r="V33" s="37">
        <f t="shared" si="13"/>
        <v>0</v>
      </c>
      <c r="W33" s="13"/>
      <c r="X33" s="50"/>
      <c r="Y33" s="36"/>
      <c r="Z33" s="13"/>
      <c r="AA33" s="50"/>
      <c r="AB33" s="36"/>
      <c r="AC33" s="13"/>
      <c r="AD33" s="50"/>
      <c r="AE33" s="36"/>
      <c r="AF33" s="51"/>
    </row>
    <row r="34" spans="1:32" x14ac:dyDescent="0.4">
      <c r="A34" s="12" t="s">
        <v>31</v>
      </c>
      <c r="B34" s="69">
        <v>2380</v>
      </c>
      <c r="C34" s="19" t="str">
        <f t="shared" si="2"/>
        <v>OK</v>
      </c>
      <c r="D34" s="89"/>
      <c r="E34" s="13">
        <v>1</v>
      </c>
      <c r="F34" s="50" t="s">
        <v>15</v>
      </c>
      <c r="G34" s="37">
        <f t="shared" si="9"/>
        <v>0</v>
      </c>
      <c r="H34" s="13">
        <v>1</v>
      </c>
      <c r="I34" s="50" t="s">
        <v>15</v>
      </c>
      <c r="J34" s="37">
        <f t="shared" si="10"/>
        <v>0</v>
      </c>
      <c r="K34" s="13">
        <v>1</v>
      </c>
      <c r="L34" s="50" t="s">
        <v>15</v>
      </c>
      <c r="M34" s="37">
        <f t="shared" si="11"/>
        <v>0</v>
      </c>
      <c r="N34" s="13">
        <v>1</v>
      </c>
      <c r="O34" s="50" t="s">
        <v>15</v>
      </c>
      <c r="P34" s="37">
        <f t="shared" si="12"/>
        <v>0</v>
      </c>
      <c r="Q34" s="13">
        <v>1</v>
      </c>
      <c r="R34" s="50" t="s">
        <v>15</v>
      </c>
      <c r="S34" s="37">
        <f t="shared" si="15"/>
        <v>0</v>
      </c>
      <c r="T34" s="13">
        <v>1</v>
      </c>
      <c r="U34" s="50" t="s">
        <v>15</v>
      </c>
      <c r="V34" s="37">
        <f t="shared" si="13"/>
        <v>0</v>
      </c>
      <c r="W34" s="13"/>
      <c r="X34" s="50"/>
      <c r="Y34" s="36"/>
      <c r="Z34" s="13"/>
      <c r="AA34" s="50"/>
      <c r="AB34" s="36"/>
      <c r="AC34" s="13"/>
      <c r="AD34" s="50"/>
      <c r="AE34" s="36"/>
      <c r="AF34" s="51"/>
    </row>
    <row r="35" spans="1:32" x14ac:dyDescent="0.4">
      <c r="A35" s="12" t="s">
        <v>32</v>
      </c>
      <c r="B35" s="69">
        <v>29.75</v>
      </c>
      <c r="C35" s="19" t="str">
        <f t="shared" si="2"/>
        <v>OK</v>
      </c>
      <c r="D35" s="89"/>
      <c r="E35" s="13">
        <v>5</v>
      </c>
      <c r="F35" s="50" t="s">
        <v>35</v>
      </c>
      <c r="G35" s="37">
        <f t="shared" si="9"/>
        <v>0</v>
      </c>
      <c r="H35" s="13">
        <v>5</v>
      </c>
      <c r="I35" s="50" t="s">
        <v>35</v>
      </c>
      <c r="J35" s="37">
        <f t="shared" si="10"/>
        <v>0</v>
      </c>
      <c r="K35" s="13">
        <v>5</v>
      </c>
      <c r="L35" s="50" t="s">
        <v>35</v>
      </c>
      <c r="M35" s="37">
        <f t="shared" si="11"/>
        <v>0</v>
      </c>
      <c r="N35" s="13">
        <v>5</v>
      </c>
      <c r="O35" s="50" t="s">
        <v>35</v>
      </c>
      <c r="P35" s="37">
        <f t="shared" si="12"/>
        <v>0</v>
      </c>
      <c r="Q35" s="13">
        <v>5</v>
      </c>
      <c r="R35" s="50" t="s">
        <v>35</v>
      </c>
      <c r="S35" s="37">
        <f t="shared" si="15"/>
        <v>0</v>
      </c>
      <c r="T35" s="13">
        <v>5</v>
      </c>
      <c r="U35" s="50" t="s">
        <v>35</v>
      </c>
      <c r="V35" s="37">
        <f t="shared" si="13"/>
        <v>0</v>
      </c>
      <c r="W35" s="13"/>
      <c r="X35" s="50"/>
      <c r="Y35" s="36"/>
      <c r="Z35" s="13"/>
      <c r="AA35" s="50"/>
      <c r="AB35" s="36"/>
      <c r="AC35" s="13"/>
      <c r="AD35" s="50"/>
      <c r="AE35" s="36"/>
      <c r="AF35" s="51"/>
    </row>
    <row r="36" spans="1:32" x14ac:dyDescent="0.4">
      <c r="A36" s="12" t="s">
        <v>33</v>
      </c>
      <c r="B36" s="69">
        <v>297.5</v>
      </c>
      <c r="C36" s="19" t="str">
        <f t="shared" si="2"/>
        <v>OK</v>
      </c>
      <c r="D36" s="89"/>
      <c r="E36" s="13">
        <v>2</v>
      </c>
      <c r="F36" s="50" t="s">
        <v>36</v>
      </c>
      <c r="G36" s="37">
        <f t="shared" si="9"/>
        <v>0</v>
      </c>
      <c r="H36" s="13">
        <v>2</v>
      </c>
      <c r="I36" s="50" t="s">
        <v>36</v>
      </c>
      <c r="J36" s="37">
        <f t="shared" si="10"/>
        <v>0</v>
      </c>
      <c r="K36" s="13"/>
      <c r="L36" s="50"/>
      <c r="M36" s="36"/>
      <c r="N36" s="13"/>
      <c r="O36" s="50"/>
      <c r="P36" s="36"/>
      <c r="Q36" s="13">
        <v>2</v>
      </c>
      <c r="R36" s="50" t="s">
        <v>36</v>
      </c>
      <c r="S36" s="37">
        <f t="shared" si="15"/>
        <v>0</v>
      </c>
      <c r="T36" s="13"/>
      <c r="U36" s="50"/>
      <c r="V36" s="36"/>
      <c r="W36" s="13"/>
      <c r="X36" s="50"/>
      <c r="Y36" s="36"/>
      <c r="Z36" s="13"/>
      <c r="AA36" s="50"/>
      <c r="AB36" s="36"/>
      <c r="AC36" s="13"/>
      <c r="AD36" s="50"/>
      <c r="AE36" s="36"/>
      <c r="AF36" s="51"/>
    </row>
    <row r="37" spans="1:32" s="51" customFormat="1" ht="41" customHeight="1" x14ac:dyDescent="0.4">
      <c r="A37" s="12" t="s">
        <v>284</v>
      </c>
      <c r="B37" s="87">
        <v>89.96</v>
      </c>
      <c r="C37" s="75" t="s">
        <v>282</v>
      </c>
      <c r="D37" s="88">
        <v>0</v>
      </c>
      <c r="E37" s="13"/>
      <c r="F37" s="50"/>
      <c r="G37" s="36"/>
      <c r="H37" s="13"/>
      <c r="I37" s="50"/>
      <c r="J37" s="36"/>
      <c r="K37" s="13"/>
      <c r="L37" s="50"/>
      <c r="M37" s="36"/>
      <c r="N37" s="13"/>
      <c r="O37" s="50"/>
      <c r="P37" s="36"/>
      <c r="Q37" s="13"/>
      <c r="R37" s="50"/>
      <c r="S37" s="36"/>
      <c r="T37" s="13"/>
      <c r="U37" s="50"/>
      <c r="V37" s="36"/>
      <c r="W37" s="43">
        <v>1</v>
      </c>
      <c r="X37" s="50" t="s">
        <v>157</v>
      </c>
      <c r="Y37" s="68">
        <f t="shared" ref="Y37" si="18">W37*$D37</f>
        <v>0</v>
      </c>
      <c r="Z37" s="43">
        <v>1</v>
      </c>
      <c r="AA37" s="50" t="s">
        <v>201</v>
      </c>
      <c r="AB37" s="68">
        <f t="shared" ref="AB37" si="19">Z37*$D37</f>
        <v>0</v>
      </c>
      <c r="AC37" s="13"/>
      <c r="AD37" s="50"/>
      <c r="AE37" s="36"/>
    </row>
    <row r="38" spans="1:32" ht="15.75" customHeight="1" x14ac:dyDescent="0.4">
      <c r="A38" s="14" t="s">
        <v>43</v>
      </c>
      <c r="B38" s="76"/>
      <c r="C38" s="77"/>
      <c r="D38" s="15"/>
      <c r="E38" s="13"/>
      <c r="F38" s="51"/>
      <c r="G38" s="38">
        <f>SUM(G22:G36)</f>
        <v>0</v>
      </c>
      <c r="H38" s="13"/>
      <c r="I38" s="51"/>
      <c r="J38" s="38">
        <f>SUM(J22:J36)</f>
        <v>0</v>
      </c>
      <c r="K38" s="13"/>
      <c r="L38" s="51"/>
      <c r="M38" s="38">
        <f>SUM(M22:M36)</f>
        <v>0</v>
      </c>
      <c r="N38" s="13"/>
      <c r="O38" s="51"/>
      <c r="P38" s="38">
        <f>SUM(P22:P36)</f>
        <v>0</v>
      </c>
      <c r="Q38" s="13"/>
      <c r="R38" s="51"/>
      <c r="S38" s="38">
        <f>SUM(S22:S36)</f>
        <v>0</v>
      </c>
      <c r="T38" s="13"/>
      <c r="U38" s="51"/>
      <c r="V38" s="38">
        <f>SUM(V15:V36)</f>
        <v>0</v>
      </c>
      <c r="W38" s="13"/>
      <c r="X38" s="51"/>
      <c r="Y38" s="38">
        <f>SUM(Y12:Y37)</f>
        <v>0</v>
      </c>
      <c r="Z38" s="13"/>
      <c r="AA38" s="51"/>
      <c r="AB38" s="38">
        <f>SUM(AB12:AB37)</f>
        <v>0</v>
      </c>
      <c r="AC38" s="13"/>
      <c r="AD38" s="51"/>
      <c r="AE38" s="38">
        <f>SUM(AE12:AE37)</f>
        <v>0</v>
      </c>
      <c r="AF38" s="1"/>
    </row>
    <row r="39" spans="1:32" x14ac:dyDescent="0.4">
      <c r="A39" s="8" t="s">
        <v>40</v>
      </c>
      <c r="B39" s="78"/>
      <c r="C39" s="79"/>
      <c r="D39" s="16"/>
      <c r="E39" s="17"/>
      <c r="F39" s="55"/>
      <c r="G39" s="39"/>
      <c r="H39" s="17"/>
      <c r="I39" s="55"/>
      <c r="J39" s="39"/>
      <c r="K39" s="17"/>
      <c r="L39" s="55"/>
      <c r="M39" s="39"/>
      <c r="N39" s="17"/>
      <c r="O39" s="55"/>
      <c r="P39" s="39"/>
      <c r="Q39" s="17"/>
      <c r="R39" s="55"/>
      <c r="S39" s="39"/>
      <c r="T39" s="17"/>
      <c r="U39" s="55"/>
      <c r="V39" s="39"/>
      <c r="W39" s="17"/>
      <c r="X39" s="55"/>
      <c r="Y39" s="39"/>
      <c r="Z39" s="17"/>
      <c r="AA39" s="55"/>
      <c r="AB39" s="39"/>
      <c r="AC39" s="17"/>
      <c r="AD39" s="55"/>
      <c r="AE39" s="39"/>
      <c r="AF39" s="51"/>
    </row>
    <row r="40" spans="1:32" x14ac:dyDescent="0.4">
      <c r="A40" s="12" t="s">
        <v>137</v>
      </c>
      <c r="B40" s="69">
        <v>1489.88</v>
      </c>
      <c r="C40" s="19" t="str">
        <f t="shared" ref="C40:C50" si="20">IF(D40&gt;B40,"IMPORTE MÁXIMO SUPERADO","OK")</f>
        <v>OK</v>
      </c>
      <c r="D40" s="90"/>
      <c r="E40" s="13"/>
      <c r="F40" s="50"/>
      <c r="G40" s="36"/>
      <c r="H40" s="13"/>
      <c r="I40" s="50"/>
      <c r="J40" s="36"/>
      <c r="K40" s="13"/>
      <c r="L40" s="50"/>
      <c r="M40" s="36"/>
      <c r="N40" s="13"/>
      <c r="O40" s="50"/>
      <c r="P40" s="36"/>
      <c r="Q40" s="13"/>
      <c r="R40" s="50"/>
      <c r="S40" s="36"/>
      <c r="T40" s="13">
        <v>1</v>
      </c>
      <c r="U40" s="50" t="s">
        <v>138</v>
      </c>
      <c r="V40" s="37">
        <f>T40*$D40</f>
        <v>0</v>
      </c>
      <c r="W40" s="13"/>
      <c r="X40" s="50"/>
      <c r="Y40" s="36"/>
      <c r="Z40" s="13"/>
      <c r="AA40" s="50"/>
      <c r="AB40" s="36"/>
      <c r="AC40" s="13"/>
      <c r="AD40" s="50"/>
      <c r="AE40" s="36"/>
      <c r="AF40" s="51"/>
    </row>
    <row r="41" spans="1:32" x14ac:dyDescent="0.4">
      <c r="A41" s="12" t="s">
        <v>139</v>
      </c>
      <c r="B41" s="69">
        <v>7186.41</v>
      </c>
      <c r="C41" s="19" t="str">
        <f t="shared" si="20"/>
        <v>OK</v>
      </c>
      <c r="D41" s="90"/>
      <c r="E41" s="13"/>
      <c r="F41" s="50"/>
      <c r="G41" s="36"/>
      <c r="H41" s="13"/>
      <c r="I41" s="50"/>
      <c r="J41" s="36"/>
      <c r="K41" s="13"/>
      <c r="L41" s="50"/>
      <c r="M41" s="36"/>
      <c r="N41" s="13"/>
      <c r="O41" s="50"/>
      <c r="P41" s="36"/>
      <c r="Q41" s="13"/>
      <c r="R41" s="50"/>
      <c r="S41" s="36"/>
      <c r="T41" s="13">
        <v>1</v>
      </c>
      <c r="U41" s="50" t="s">
        <v>140</v>
      </c>
      <c r="V41" s="37">
        <f>T41*$D41</f>
        <v>0</v>
      </c>
      <c r="W41" s="13"/>
      <c r="X41" s="50"/>
      <c r="Y41" s="36"/>
      <c r="Z41" s="13"/>
      <c r="AA41" s="50"/>
      <c r="AB41" s="36"/>
      <c r="AC41" s="13"/>
      <c r="AD41" s="50"/>
      <c r="AE41" s="36"/>
      <c r="AF41" s="51"/>
    </row>
    <row r="42" spans="1:32" x14ac:dyDescent="0.4">
      <c r="A42" s="12" t="s">
        <v>41</v>
      </c>
      <c r="B42" s="69">
        <v>6314.14</v>
      </c>
      <c r="C42" s="19" t="str">
        <f t="shared" si="20"/>
        <v>OK</v>
      </c>
      <c r="D42" s="90"/>
      <c r="E42" s="13">
        <v>1</v>
      </c>
      <c r="F42" s="50" t="s">
        <v>47</v>
      </c>
      <c r="G42" s="37">
        <f t="shared" ref="G42:G48" si="21">E42*$D42</f>
        <v>0</v>
      </c>
      <c r="H42" s="13">
        <v>1</v>
      </c>
      <c r="I42" s="50" t="s">
        <v>47</v>
      </c>
      <c r="J42" s="37">
        <f>H42*$D42</f>
        <v>0</v>
      </c>
      <c r="K42" s="13">
        <v>1</v>
      </c>
      <c r="L42" s="50" t="s">
        <v>47</v>
      </c>
      <c r="M42" s="37">
        <f>K42*$D42</f>
        <v>0</v>
      </c>
      <c r="N42" s="13">
        <v>1</v>
      </c>
      <c r="O42" s="50" t="s">
        <v>47</v>
      </c>
      <c r="P42" s="37">
        <f>N42*$D42</f>
        <v>0</v>
      </c>
      <c r="Q42" s="13">
        <v>1</v>
      </c>
      <c r="R42" s="50" t="s">
        <v>47</v>
      </c>
      <c r="S42" s="37">
        <f>Q42*$D42</f>
        <v>0</v>
      </c>
      <c r="T42" s="13"/>
      <c r="U42" s="50"/>
      <c r="V42" s="36"/>
      <c r="W42" s="13"/>
      <c r="X42" s="50"/>
      <c r="Y42" s="36"/>
      <c r="Z42" s="13"/>
      <c r="AA42" s="50"/>
      <c r="AB42" s="36"/>
      <c r="AC42" s="13"/>
      <c r="AD42" s="50"/>
      <c r="AE42" s="36"/>
      <c r="AF42" s="51"/>
    </row>
    <row r="43" spans="1:32" x14ac:dyDescent="0.4">
      <c r="A43" s="12" t="s">
        <v>44</v>
      </c>
      <c r="B43" s="80">
        <v>646.88</v>
      </c>
      <c r="C43" s="19" t="str">
        <f t="shared" si="20"/>
        <v>OK</v>
      </c>
      <c r="D43" s="91"/>
      <c r="E43" s="43">
        <v>2</v>
      </c>
      <c r="F43" s="50" t="s">
        <v>48</v>
      </c>
      <c r="G43" s="37">
        <f t="shared" si="21"/>
        <v>0</v>
      </c>
      <c r="H43" s="43">
        <v>2</v>
      </c>
      <c r="I43" s="50" t="s">
        <v>48</v>
      </c>
      <c r="J43" s="37">
        <f>H43*$D43</f>
        <v>0</v>
      </c>
      <c r="K43" s="43">
        <v>2</v>
      </c>
      <c r="L43" s="50" t="s">
        <v>48</v>
      </c>
      <c r="M43" s="37">
        <f>K43*$D43</f>
        <v>0</v>
      </c>
      <c r="N43" s="43">
        <v>2</v>
      </c>
      <c r="O43" s="50" t="s">
        <v>48</v>
      </c>
      <c r="P43" s="37">
        <f>N43*$D43</f>
        <v>0</v>
      </c>
      <c r="Q43" s="43">
        <v>2</v>
      </c>
      <c r="R43" s="50" t="s">
        <v>48</v>
      </c>
      <c r="S43" s="37">
        <f>Q43*$D43</f>
        <v>0</v>
      </c>
      <c r="T43" s="13"/>
      <c r="U43" s="50"/>
      <c r="V43" s="36"/>
      <c r="W43" s="43">
        <v>2</v>
      </c>
      <c r="X43" s="50" t="s">
        <v>175</v>
      </c>
      <c r="Y43" s="37">
        <f>W43*$D43</f>
        <v>0</v>
      </c>
      <c r="Z43" s="13"/>
      <c r="AA43" s="50"/>
      <c r="AB43" s="36"/>
      <c r="AC43" s="43">
        <v>2</v>
      </c>
      <c r="AD43" s="50" t="s">
        <v>271</v>
      </c>
      <c r="AE43" s="37">
        <f t="shared" ref="AE43" si="22">AC43*$D43</f>
        <v>0</v>
      </c>
      <c r="AF43" s="51"/>
    </row>
    <row r="44" spans="1:32" x14ac:dyDescent="0.4">
      <c r="A44" s="12" t="s">
        <v>45</v>
      </c>
      <c r="B44" s="69">
        <v>2858.5</v>
      </c>
      <c r="C44" s="19" t="str">
        <f t="shared" si="20"/>
        <v>OK</v>
      </c>
      <c r="D44" s="90"/>
      <c r="E44" s="13">
        <v>1</v>
      </c>
      <c r="F44" s="50" t="s">
        <v>49</v>
      </c>
      <c r="G44" s="37">
        <f t="shared" si="21"/>
        <v>0</v>
      </c>
      <c r="H44" s="13">
        <v>1</v>
      </c>
      <c r="I44" s="50" t="s">
        <v>49</v>
      </c>
      <c r="J44" s="37">
        <f>H44*$D44</f>
        <v>0</v>
      </c>
      <c r="K44" s="13">
        <v>1</v>
      </c>
      <c r="L44" s="50" t="s">
        <v>49</v>
      </c>
      <c r="M44" s="37">
        <f>K44*$D44</f>
        <v>0</v>
      </c>
      <c r="N44" s="13">
        <v>1</v>
      </c>
      <c r="O44" s="50" t="s">
        <v>49</v>
      </c>
      <c r="P44" s="37">
        <f>N44*$D44</f>
        <v>0</v>
      </c>
      <c r="Q44" s="13">
        <v>1</v>
      </c>
      <c r="R44" s="50" t="s">
        <v>49</v>
      </c>
      <c r="S44" s="37">
        <f>Q44*$D44</f>
        <v>0</v>
      </c>
      <c r="T44" s="13"/>
      <c r="U44" s="50"/>
      <c r="V44" s="36"/>
      <c r="W44" s="13">
        <v>1</v>
      </c>
      <c r="X44" s="50" t="s">
        <v>176</v>
      </c>
      <c r="Y44" s="37">
        <f>W44*$D44</f>
        <v>0</v>
      </c>
      <c r="Z44" s="13"/>
      <c r="AA44" s="50"/>
      <c r="AB44" s="36"/>
      <c r="AC44" s="13"/>
      <c r="AD44" s="56"/>
      <c r="AE44" s="36"/>
      <c r="AF44" s="51"/>
    </row>
    <row r="45" spans="1:32" x14ac:dyDescent="0.4">
      <c r="A45" s="12" t="s">
        <v>240</v>
      </c>
      <c r="B45" s="69">
        <v>2343.35</v>
      </c>
      <c r="C45" s="19" t="str">
        <f t="shared" si="20"/>
        <v>OK</v>
      </c>
      <c r="D45" s="90"/>
      <c r="E45" s="13"/>
      <c r="F45" s="50"/>
      <c r="G45" s="36"/>
      <c r="H45" s="13"/>
      <c r="I45" s="50"/>
      <c r="J45" s="36"/>
      <c r="K45" s="13"/>
      <c r="L45" s="50"/>
      <c r="M45" s="36"/>
      <c r="N45" s="13"/>
      <c r="O45" s="50"/>
      <c r="P45" s="36"/>
      <c r="Q45" s="13"/>
      <c r="R45" s="50"/>
      <c r="S45" s="36"/>
      <c r="T45" s="13"/>
      <c r="U45" s="50"/>
      <c r="V45" s="36"/>
      <c r="W45" s="13"/>
      <c r="X45" s="50"/>
      <c r="Y45" s="36"/>
      <c r="Z45" s="13"/>
      <c r="AA45" s="50"/>
      <c r="AB45" s="36"/>
      <c r="AC45" s="13">
        <v>1</v>
      </c>
      <c r="AD45" s="50" t="s">
        <v>270</v>
      </c>
      <c r="AE45" s="37">
        <f t="shared" ref="AE45" si="23">AC45*$D45</f>
        <v>0</v>
      </c>
      <c r="AF45" s="51"/>
    </row>
    <row r="46" spans="1:32" x14ac:dyDescent="0.4">
      <c r="A46" s="12" t="s">
        <v>203</v>
      </c>
      <c r="B46" s="69">
        <v>1971.71</v>
      </c>
      <c r="C46" s="19" t="str">
        <f t="shared" si="20"/>
        <v>OK</v>
      </c>
      <c r="D46" s="90"/>
      <c r="E46" s="13"/>
      <c r="F46" s="50"/>
      <c r="G46" s="36"/>
      <c r="H46" s="13"/>
      <c r="I46" s="50"/>
      <c r="J46" s="36"/>
      <c r="K46" s="13"/>
      <c r="L46" s="50"/>
      <c r="M46" s="36"/>
      <c r="N46" s="13"/>
      <c r="O46" s="50"/>
      <c r="P46" s="36"/>
      <c r="Q46" s="13"/>
      <c r="R46" s="50"/>
      <c r="S46" s="36"/>
      <c r="T46" s="13"/>
      <c r="U46" s="50"/>
      <c r="V46" s="36"/>
      <c r="W46" s="13"/>
      <c r="X46" s="50"/>
      <c r="Y46" s="36"/>
      <c r="Z46" s="43">
        <v>1</v>
      </c>
      <c r="AA46" s="50" t="s">
        <v>204</v>
      </c>
      <c r="AB46" s="37">
        <f t="shared" ref="AB46" si="24">Z46*$D46</f>
        <v>0</v>
      </c>
      <c r="AC46" s="13"/>
      <c r="AD46" s="56"/>
      <c r="AE46" s="36"/>
      <c r="AF46" s="51"/>
    </row>
    <row r="47" spans="1:32" x14ac:dyDescent="0.4">
      <c r="A47" s="12" t="s">
        <v>141</v>
      </c>
      <c r="B47" s="69">
        <v>1975.4</v>
      </c>
      <c r="C47" s="19" t="str">
        <f t="shared" si="20"/>
        <v>OK</v>
      </c>
      <c r="D47" s="90"/>
      <c r="E47" s="13"/>
      <c r="F47" s="50"/>
      <c r="G47" s="36"/>
      <c r="H47" s="13"/>
      <c r="I47" s="50"/>
      <c r="J47" s="36"/>
      <c r="K47" s="13"/>
      <c r="L47" s="50"/>
      <c r="M47" s="36"/>
      <c r="N47" s="13"/>
      <c r="O47" s="50"/>
      <c r="P47" s="36"/>
      <c r="Q47" s="13"/>
      <c r="R47" s="50"/>
      <c r="S47" s="36"/>
      <c r="T47" s="13">
        <v>2</v>
      </c>
      <c r="U47" s="50" t="s">
        <v>49</v>
      </c>
      <c r="V47" s="37">
        <f>T47*$D47</f>
        <v>0</v>
      </c>
      <c r="W47" s="13"/>
      <c r="X47" s="50"/>
      <c r="Y47" s="36"/>
      <c r="Z47" s="13"/>
      <c r="AA47" s="50"/>
      <c r="AB47" s="36"/>
      <c r="AC47" s="13"/>
      <c r="AD47" s="56"/>
      <c r="AE47" s="36"/>
      <c r="AF47" s="51"/>
    </row>
    <row r="48" spans="1:32" x14ac:dyDescent="0.4">
      <c r="A48" s="12" t="s">
        <v>46</v>
      </c>
      <c r="B48" s="69">
        <v>2811.38</v>
      </c>
      <c r="C48" s="19" t="str">
        <f t="shared" si="20"/>
        <v>OK</v>
      </c>
      <c r="D48" s="90"/>
      <c r="E48" s="13">
        <v>1</v>
      </c>
      <c r="F48" s="50" t="s">
        <v>50</v>
      </c>
      <c r="G48" s="37">
        <f t="shared" si="21"/>
        <v>0</v>
      </c>
      <c r="H48" s="13">
        <v>1</v>
      </c>
      <c r="I48" s="50" t="s">
        <v>50</v>
      </c>
      <c r="J48" s="37">
        <f t="shared" ref="J48" si="25">H48*$D48</f>
        <v>0</v>
      </c>
      <c r="K48" s="13">
        <v>1</v>
      </c>
      <c r="L48" s="50" t="s">
        <v>50</v>
      </c>
      <c r="M48" s="37">
        <f t="shared" ref="M48" si="26">K48*$D48</f>
        <v>0</v>
      </c>
      <c r="N48" s="13">
        <v>1</v>
      </c>
      <c r="O48" s="50" t="s">
        <v>50</v>
      </c>
      <c r="P48" s="37">
        <f t="shared" ref="P48" si="27">N48*$D48</f>
        <v>0</v>
      </c>
      <c r="Q48" s="13">
        <v>1</v>
      </c>
      <c r="R48" s="50" t="s">
        <v>50</v>
      </c>
      <c r="S48" s="37">
        <f t="shared" ref="S48" si="28">Q48*$D48</f>
        <v>0</v>
      </c>
      <c r="T48" s="13">
        <v>1</v>
      </c>
      <c r="U48" s="50" t="s">
        <v>50</v>
      </c>
      <c r="V48" s="37">
        <f t="shared" ref="V48:V50" si="29">T48*$D48</f>
        <v>0</v>
      </c>
      <c r="W48" s="13">
        <v>1</v>
      </c>
      <c r="X48" s="50" t="s">
        <v>174</v>
      </c>
      <c r="Y48" s="37">
        <f t="shared" ref="Y48:Y49" si="30">W48*$D48</f>
        <v>0</v>
      </c>
      <c r="Z48" s="13">
        <v>1</v>
      </c>
      <c r="AA48" s="50" t="s">
        <v>202</v>
      </c>
      <c r="AB48" s="37">
        <f t="shared" ref="AB48:AB49" si="31">Z48*$D48</f>
        <v>0</v>
      </c>
      <c r="AC48" s="13">
        <v>1</v>
      </c>
      <c r="AD48" s="50" t="s">
        <v>268</v>
      </c>
      <c r="AE48" s="37">
        <f t="shared" ref="AE48:AE49" si="32">AC48*$D48</f>
        <v>0</v>
      </c>
      <c r="AF48" s="51"/>
    </row>
    <row r="49" spans="1:32" x14ac:dyDescent="0.4">
      <c r="A49" s="12" t="s">
        <v>177</v>
      </c>
      <c r="B49" s="69">
        <v>4820.57</v>
      </c>
      <c r="C49" s="19" t="str">
        <f t="shared" si="20"/>
        <v>OK</v>
      </c>
      <c r="D49" s="90"/>
      <c r="E49" s="13"/>
      <c r="F49" s="50"/>
      <c r="G49" s="36"/>
      <c r="H49" s="13"/>
      <c r="I49" s="50"/>
      <c r="J49" s="36"/>
      <c r="K49" s="13"/>
      <c r="L49" s="50"/>
      <c r="M49" s="36"/>
      <c r="N49" s="13"/>
      <c r="O49" s="50"/>
      <c r="P49" s="36"/>
      <c r="Q49" s="13"/>
      <c r="R49" s="50"/>
      <c r="S49" s="36"/>
      <c r="T49" s="13"/>
      <c r="U49" s="50"/>
      <c r="V49" s="36"/>
      <c r="W49" s="13">
        <v>1</v>
      </c>
      <c r="X49" s="50" t="s">
        <v>178</v>
      </c>
      <c r="Y49" s="37">
        <f t="shared" si="30"/>
        <v>0</v>
      </c>
      <c r="Z49" s="13">
        <v>1</v>
      </c>
      <c r="AA49" s="50" t="s">
        <v>205</v>
      </c>
      <c r="AB49" s="37">
        <f t="shared" si="31"/>
        <v>0</v>
      </c>
      <c r="AC49" s="13">
        <v>1</v>
      </c>
      <c r="AD49" s="50" t="s">
        <v>269</v>
      </c>
      <c r="AE49" s="37">
        <f t="shared" si="32"/>
        <v>0</v>
      </c>
      <c r="AF49" s="51"/>
    </row>
    <row r="50" spans="1:32" x14ac:dyDescent="0.4">
      <c r="A50" s="12" t="s">
        <v>16</v>
      </c>
      <c r="B50" s="69">
        <v>3658.66</v>
      </c>
      <c r="C50" s="19" t="str">
        <f t="shared" si="20"/>
        <v>OK</v>
      </c>
      <c r="D50" s="90"/>
      <c r="E50" s="13"/>
      <c r="F50" s="50"/>
      <c r="G50" s="36"/>
      <c r="H50" s="13"/>
      <c r="I50" s="50"/>
      <c r="J50" s="36"/>
      <c r="K50" s="13"/>
      <c r="L50" s="50"/>
      <c r="M50" s="36"/>
      <c r="N50" s="13"/>
      <c r="O50" s="50"/>
      <c r="P50" s="36"/>
      <c r="Q50" s="13"/>
      <c r="R50" s="50"/>
      <c r="S50" s="36"/>
      <c r="T50" s="13">
        <v>1</v>
      </c>
      <c r="U50" s="50" t="s">
        <v>51</v>
      </c>
      <c r="V50" s="37">
        <f t="shared" si="29"/>
        <v>0</v>
      </c>
      <c r="W50" s="13"/>
      <c r="X50" s="50"/>
      <c r="Y50" s="36"/>
      <c r="Z50" s="13"/>
      <c r="AA50" s="50"/>
      <c r="AB50" s="36"/>
      <c r="AC50" s="13"/>
      <c r="AD50" s="50"/>
      <c r="AE50" s="36"/>
      <c r="AF50" s="51"/>
    </row>
    <row r="51" spans="1:32" x14ac:dyDescent="0.4">
      <c r="A51" s="14" t="s">
        <v>42</v>
      </c>
      <c r="B51" s="76"/>
      <c r="C51" s="77"/>
      <c r="D51" s="15"/>
      <c r="E51" s="13"/>
      <c r="F51" s="51"/>
      <c r="G51" s="38">
        <f>SUM(G42:G48)</f>
        <v>0</v>
      </c>
      <c r="H51" s="13"/>
      <c r="I51" s="51"/>
      <c r="J51" s="38">
        <f>SUM(J42:J48)</f>
        <v>0</v>
      </c>
      <c r="K51" s="13"/>
      <c r="L51" s="51"/>
      <c r="M51" s="38">
        <f>SUM(M42:M48)</f>
        <v>0</v>
      </c>
      <c r="N51" s="13"/>
      <c r="O51" s="51"/>
      <c r="P51" s="38">
        <f>SUM(P42:P48)</f>
        <v>0</v>
      </c>
      <c r="Q51" s="13"/>
      <c r="R51" s="51"/>
      <c r="S51" s="38">
        <f>SUM(S42:S48)</f>
        <v>0</v>
      </c>
      <c r="T51" s="13"/>
      <c r="U51" s="51"/>
      <c r="V51" s="38">
        <f>SUM(V40:V50)</f>
        <v>0</v>
      </c>
      <c r="W51" s="13"/>
      <c r="X51" s="51"/>
      <c r="Y51" s="38">
        <f>SUM(Y42:Y50)</f>
        <v>0</v>
      </c>
      <c r="Z51" s="13"/>
      <c r="AA51" s="51"/>
      <c r="AB51" s="38">
        <f>SUM(AB42:AB50)</f>
        <v>0</v>
      </c>
      <c r="AC51" s="13"/>
      <c r="AD51" s="51"/>
      <c r="AE51" s="38">
        <f>SUM(AE42:AE50)</f>
        <v>0</v>
      </c>
      <c r="AF51" s="49"/>
    </row>
    <row r="52" spans="1:32" x14ac:dyDescent="0.4">
      <c r="A52" s="8" t="s">
        <v>273</v>
      </c>
      <c r="B52" s="78"/>
      <c r="C52" s="79"/>
      <c r="D52" s="16"/>
      <c r="E52" s="17"/>
      <c r="F52" s="55"/>
      <c r="G52" s="39"/>
      <c r="H52" s="17"/>
      <c r="I52" s="55"/>
      <c r="J52" s="39"/>
      <c r="K52" s="17"/>
      <c r="L52" s="55"/>
      <c r="M52" s="39"/>
      <c r="N52" s="17"/>
      <c r="O52" s="55"/>
      <c r="P52" s="39"/>
      <c r="Q52" s="17"/>
      <c r="R52" s="55"/>
      <c r="S52" s="39"/>
      <c r="T52" s="17"/>
      <c r="U52" s="55"/>
      <c r="V52" s="39"/>
      <c r="W52" s="17"/>
      <c r="X52" s="55"/>
      <c r="Y52" s="39"/>
      <c r="Z52" s="17"/>
      <c r="AA52" s="55"/>
      <c r="AB52" s="39"/>
      <c r="AC52" s="17"/>
      <c r="AD52" s="55"/>
      <c r="AE52" s="39"/>
      <c r="AF52" s="51"/>
    </row>
    <row r="53" spans="1:32" x14ac:dyDescent="0.4">
      <c r="A53" s="12" t="s">
        <v>38</v>
      </c>
      <c r="B53" s="69">
        <v>2841.36</v>
      </c>
      <c r="C53" s="19" t="str">
        <f t="shared" ref="C53:C83" si="33">IF(D53&gt;B53,"IMPORTE MÁXIMO SUPERADO","OK")</f>
        <v>OK</v>
      </c>
      <c r="D53" s="90"/>
      <c r="E53" s="13">
        <v>2</v>
      </c>
      <c r="F53" s="50" t="s">
        <v>53</v>
      </c>
      <c r="G53" s="37">
        <f t="shared" ref="G53:G81" si="34">E53*$D53</f>
        <v>0</v>
      </c>
      <c r="H53" s="13">
        <v>2</v>
      </c>
      <c r="I53" s="50" t="s">
        <v>53</v>
      </c>
      <c r="J53" s="37">
        <f t="shared" ref="J53:J81" si="35">H53*$D53</f>
        <v>0</v>
      </c>
      <c r="K53" s="13">
        <v>2</v>
      </c>
      <c r="L53" s="50" t="s">
        <v>53</v>
      </c>
      <c r="M53" s="37">
        <f t="shared" ref="M53:M81" si="36">K53*$D53</f>
        <v>0</v>
      </c>
      <c r="N53" s="13">
        <v>2</v>
      </c>
      <c r="O53" s="50" t="s">
        <v>53</v>
      </c>
      <c r="P53" s="37">
        <f t="shared" ref="P53:P81" si="37">N53*$D53</f>
        <v>0</v>
      </c>
      <c r="Q53" s="13">
        <v>2</v>
      </c>
      <c r="R53" s="50" t="s">
        <v>53</v>
      </c>
      <c r="S53" s="37">
        <f t="shared" ref="S53:S81" si="38">Q53*$D53</f>
        <v>0</v>
      </c>
      <c r="T53" s="13">
        <v>1</v>
      </c>
      <c r="U53" s="50" t="s">
        <v>53</v>
      </c>
      <c r="V53" s="37">
        <f t="shared" ref="V53:V83" si="39">T53*$D53</f>
        <v>0</v>
      </c>
      <c r="W53" s="13"/>
      <c r="X53" s="50"/>
      <c r="Y53" s="36"/>
      <c r="Z53" s="13"/>
      <c r="AA53" s="50"/>
      <c r="AB53" s="36"/>
      <c r="AC53" s="13"/>
      <c r="AD53" s="50"/>
      <c r="AE53" s="36"/>
      <c r="AF53" s="51"/>
    </row>
    <row r="54" spans="1:32" x14ac:dyDescent="0.4">
      <c r="A54" s="12" t="s">
        <v>67</v>
      </c>
      <c r="B54" s="69">
        <v>2313.36</v>
      </c>
      <c r="C54" s="19" t="str">
        <f t="shared" si="33"/>
        <v>OK</v>
      </c>
      <c r="D54" s="90"/>
      <c r="E54" s="13">
        <v>1</v>
      </c>
      <c r="F54" s="50" t="s">
        <v>54</v>
      </c>
      <c r="G54" s="37">
        <f t="shared" si="34"/>
        <v>0</v>
      </c>
      <c r="H54" s="13">
        <v>1</v>
      </c>
      <c r="I54" s="50" t="s">
        <v>54</v>
      </c>
      <c r="J54" s="37">
        <f t="shared" si="35"/>
        <v>0</v>
      </c>
      <c r="K54" s="13">
        <v>1</v>
      </c>
      <c r="L54" s="50" t="s">
        <v>54</v>
      </c>
      <c r="M54" s="37">
        <f t="shared" si="36"/>
        <v>0</v>
      </c>
      <c r="N54" s="13">
        <v>1</v>
      </c>
      <c r="O54" s="50" t="s">
        <v>54</v>
      </c>
      <c r="P54" s="37">
        <f t="shared" si="37"/>
        <v>0</v>
      </c>
      <c r="Q54" s="13">
        <v>1</v>
      </c>
      <c r="R54" s="50" t="s">
        <v>54</v>
      </c>
      <c r="S54" s="37">
        <f t="shared" si="38"/>
        <v>0</v>
      </c>
      <c r="T54" s="13">
        <v>1</v>
      </c>
      <c r="U54" s="50" t="s">
        <v>54</v>
      </c>
      <c r="V54" s="37">
        <f t="shared" si="39"/>
        <v>0</v>
      </c>
      <c r="W54" s="13"/>
      <c r="X54" s="50"/>
      <c r="Y54" s="36"/>
      <c r="Z54" s="13"/>
      <c r="AA54" s="50"/>
      <c r="AB54" s="36"/>
      <c r="AC54" s="13"/>
      <c r="AD54" s="50"/>
      <c r="AE54" s="36"/>
      <c r="AF54" s="51"/>
    </row>
    <row r="55" spans="1:32" x14ac:dyDescent="0.4">
      <c r="A55" s="12" t="s">
        <v>68</v>
      </c>
      <c r="B55" s="69">
        <v>202.3</v>
      </c>
      <c r="C55" s="19" t="str">
        <f t="shared" si="33"/>
        <v>OK</v>
      </c>
      <c r="D55" s="90"/>
      <c r="E55" s="13">
        <v>3</v>
      </c>
      <c r="F55" s="50" t="s">
        <v>55</v>
      </c>
      <c r="G55" s="37">
        <f t="shared" si="34"/>
        <v>0</v>
      </c>
      <c r="H55" s="13">
        <v>3</v>
      </c>
      <c r="I55" s="50" t="s">
        <v>55</v>
      </c>
      <c r="J55" s="37">
        <f t="shared" si="35"/>
        <v>0</v>
      </c>
      <c r="K55" s="13">
        <v>3</v>
      </c>
      <c r="L55" s="50" t="s">
        <v>55</v>
      </c>
      <c r="M55" s="37">
        <f t="shared" si="36"/>
        <v>0</v>
      </c>
      <c r="N55" s="13">
        <v>4</v>
      </c>
      <c r="O55" s="50" t="s">
        <v>55</v>
      </c>
      <c r="P55" s="37">
        <f t="shared" si="37"/>
        <v>0</v>
      </c>
      <c r="Q55" s="13">
        <v>3</v>
      </c>
      <c r="R55" s="50" t="s">
        <v>55</v>
      </c>
      <c r="S55" s="37">
        <f t="shared" si="38"/>
        <v>0</v>
      </c>
      <c r="T55" s="13">
        <v>2</v>
      </c>
      <c r="U55" s="50" t="s">
        <v>55</v>
      </c>
      <c r="V55" s="37">
        <f t="shared" si="39"/>
        <v>0</v>
      </c>
      <c r="W55" s="13"/>
      <c r="X55" s="50"/>
      <c r="Y55" s="36"/>
      <c r="Z55" s="13"/>
      <c r="AA55" s="50"/>
      <c r="AB55" s="36"/>
      <c r="AC55" s="13"/>
      <c r="AD55" s="50"/>
      <c r="AE55" s="36"/>
      <c r="AF55" s="51"/>
    </row>
    <row r="56" spans="1:32" x14ac:dyDescent="0.4">
      <c r="A56" s="12" t="s">
        <v>68</v>
      </c>
      <c r="B56" s="69">
        <v>194.92</v>
      </c>
      <c r="C56" s="19" t="str">
        <f t="shared" si="33"/>
        <v>OK</v>
      </c>
      <c r="D56" s="90"/>
      <c r="E56" s="13"/>
      <c r="F56" s="50"/>
      <c r="G56" s="36"/>
      <c r="H56" s="13"/>
      <c r="I56" s="50"/>
      <c r="J56" s="36"/>
      <c r="K56" s="13"/>
      <c r="L56" s="50"/>
      <c r="M56" s="36"/>
      <c r="N56" s="13"/>
      <c r="O56" s="50"/>
      <c r="P56" s="36"/>
      <c r="Q56" s="13"/>
      <c r="R56" s="50"/>
      <c r="S56" s="36"/>
      <c r="T56" s="13"/>
      <c r="U56" s="50"/>
      <c r="V56" s="36"/>
      <c r="W56" s="13">
        <v>1</v>
      </c>
      <c r="X56" s="50" t="s">
        <v>181</v>
      </c>
      <c r="Y56" s="37">
        <f t="shared" ref="Y56" si="40">W56*$D56</f>
        <v>0</v>
      </c>
      <c r="Z56" s="13">
        <v>1</v>
      </c>
      <c r="AA56" s="50" t="s">
        <v>207</v>
      </c>
      <c r="AB56" s="37">
        <f t="shared" ref="AB56" si="41">Z56*$D56</f>
        <v>0</v>
      </c>
      <c r="AC56" s="13">
        <v>2</v>
      </c>
      <c r="AD56" s="50" t="s">
        <v>230</v>
      </c>
      <c r="AE56" s="37">
        <f t="shared" ref="AE56" si="42">AC56*$D56</f>
        <v>0</v>
      </c>
      <c r="AF56" s="51"/>
    </row>
    <row r="57" spans="1:32" x14ac:dyDescent="0.4">
      <c r="A57" s="12" t="s">
        <v>69</v>
      </c>
      <c r="B57" s="69">
        <v>15.47</v>
      </c>
      <c r="C57" s="19" t="str">
        <f t="shared" si="33"/>
        <v>OK</v>
      </c>
      <c r="D57" s="90"/>
      <c r="E57" s="13">
        <v>3</v>
      </c>
      <c r="F57" s="50" t="s">
        <v>56</v>
      </c>
      <c r="G57" s="37">
        <f t="shared" si="34"/>
        <v>0</v>
      </c>
      <c r="H57" s="13">
        <v>3</v>
      </c>
      <c r="I57" s="50" t="s">
        <v>56</v>
      </c>
      <c r="J57" s="37">
        <f t="shared" si="35"/>
        <v>0</v>
      </c>
      <c r="K57" s="13">
        <v>3</v>
      </c>
      <c r="L57" s="50" t="s">
        <v>56</v>
      </c>
      <c r="M57" s="37">
        <f t="shared" si="36"/>
        <v>0</v>
      </c>
      <c r="N57" s="13">
        <v>4</v>
      </c>
      <c r="O57" s="50" t="s">
        <v>56</v>
      </c>
      <c r="P57" s="37">
        <f t="shared" si="37"/>
        <v>0</v>
      </c>
      <c r="Q57" s="13">
        <v>3</v>
      </c>
      <c r="R57" s="50" t="s">
        <v>56</v>
      </c>
      <c r="S57" s="37">
        <f t="shared" si="38"/>
        <v>0</v>
      </c>
      <c r="T57" s="13">
        <v>2</v>
      </c>
      <c r="U57" s="50" t="s">
        <v>56</v>
      </c>
      <c r="V57" s="37">
        <f t="shared" si="39"/>
        <v>0</v>
      </c>
      <c r="W57" s="13"/>
      <c r="X57" s="50"/>
      <c r="Y57" s="36"/>
      <c r="Z57" s="13"/>
      <c r="AA57" s="50"/>
      <c r="AB57" s="36"/>
      <c r="AC57" s="13"/>
      <c r="AD57" s="50"/>
      <c r="AE57" s="36"/>
      <c r="AF57" s="51"/>
    </row>
    <row r="58" spans="1:32" x14ac:dyDescent="0.4">
      <c r="A58" s="12" t="s">
        <v>69</v>
      </c>
      <c r="B58" s="69">
        <v>14.35</v>
      </c>
      <c r="C58" s="19" t="str">
        <f t="shared" si="33"/>
        <v>OK</v>
      </c>
      <c r="D58" s="90"/>
      <c r="E58" s="13"/>
      <c r="F58" s="50"/>
      <c r="G58" s="36"/>
      <c r="H58" s="13"/>
      <c r="I58" s="50"/>
      <c r="J58" s="36"/>
      <c r="K58" s="13"/>
      <c r="L58" s="50"/>
      <c r="M58" s="36"/>
      <c r="N58" s="13"/>
      <c r="O58" s="50"/>
      <c r="P58" s="36"/>
      <c r="Q58" s="13"/>
      <c r="R58" s="50"/>
      <c r="S58" s="36"/>
      <c r="T58" s="13"/>
      <c r="U58" s="50"/>
      <c r="V58" s="36"/>
      <c r="W58" s="13">
        <v>1</v>
      </c>
      <c r="X58" s="50" t="s">
        <v>182</v>
      </c>
      <c r="Y58" s="37">
        <f t="shared" ref="Y58" si="43">W58*$D58</f>
        <v>0</v>
      </c>
      <c r="Z58" s="13"/>
      <c r="AA58" s="50"/>
      <c r="AB58" s="36"/>
      <c r="AC58" s="13">
        <v>2</v>
      </c>
      <c r="AD58" s="50" t="s">
        <v>231</v>
      </c>
      <c r="AE58" s="37">
        <f t="shared" ref="AE58" si="44">AC58*$D58</f>
        <v>0</v>
      </c>
      <c r="AF58" s="51"/>
    </row>
    <row r="59" spans="1:32" x14ac:dyDescent="0.4">
      <c r="A59" s="12" t="s">
        <v>69</v>
      </c>
      <c r="B59" s="69">
        <v>14.97</v>
      </c>
      <c r="C59" s="19" t="str">
        <f t="shared" si="33"/>
        <v>OK</v>
      </c>
      <c r="D59" s="90"/>
      <c r="E59" s="13"/>
      <c r="F59" s="50"/>
      <c r="G59" s="36"/>
      <c r="H59" s="13"/>
      <c r="I59" s="50"/>
      <c r="J59" s="36"/>
      <c r="K59" s="13"/>
      <c r="L59" s="50"/>
      <c r="M59" s="36"/>
      <c r="N59" s="13"/>
      <c r="O59" s="50"/>
      <c r="P59" s="36"/>
      <c r="Q59" s="13"/>
      <c r="R59" s="50"/>
      <c r="S59" s="36"/>
      <c r="T59" s="13"/>
      <c r="U59" s="50"/>
      <c r="V59" s="36"/>
      <c r="W59" s="13"/>
      <c r="X59" s="50"/>
      <c r="Y59" s="36"/>
      <c r="Z59" s="13">
        <v>1</v>
      </c>
      <c r="AA59" s="50" t="s">
        <v>208</v>
      </c>
      <c r="AB59" s="37">
        <f t="shared" ref="AB59:AB60" si="45">Z59*$D59</f>
        <v>0</v>
      </c>
      <c r="AC59" s="13"/>
      <c r="AD59" s="50"/>
      <c r="AE59" s="36"/>
      <c r="AF59" s="51"/>
    </row>
    <row r="60" spans="1:32" x14ac:dyDescent="0.4">
      <c r="A60" s="12" t="s">
        <v>0</v>
      </c>
      <c r="B60" s="69">
        <v>34.700000000000003</v>
      </c>
      <c r="C60" s="19" t="str">
        <f t="shared" si="33"/>
        <v>OK</v>
      </c>
      <c r="D60" s="90"/>
      <c r="E60" s="13"/>
      <c r="F60" s="50"/>
      <c r="G60" s="36"/>
      <c r="H60" s="13"/>
      <c r="I60" s="50"/>
      <c r="J60" s="36"/>
      <c r="K60" s="13"/>
      <c r="L60" s="50"/>
      <c r="M60" s="36"/>
      <c r="N60" s="13"/>
      <c r="O60" s="50"/>
      <c r="P60" s="36"/>
      <c r="Q60" s="13"/>
      <c r="R60" s="50"/>
      <c r="S60" s="36"/>
      <c r="T60" s="13"/>
      <c r="U60" s="50"/>
      <c r="V60" s="36"/>
      <c r="W60" s="13">
        <v>1</v>
      </c>
      <c r="X60" s="50" t="s">
        <v>183</v>
      </c>
      <c r="Y60" s="37">
        <f t="shared" ref="Y60" si="46">W60*$D60</f>
        <v>0</v>
      </c>
      <c r="Z60" s="13">
        <v>1</v>
      </c>
      <c r="AA60" s="50" t="s">
        <v>209</v>
      </c>
      <c r="AB60" s="37">
        <f t="shared" si="45"/>
        <v>0</v>
      </c>
      <c r="AC60" s="13">
        <v>2</v>
      </c>
      <c r="AD60" s="50" t="s">
        <v>232</v>
      </c>
      <c r="AE60" s="37">
        <f t="shared" ref="AE60" si="47">AC60*$D60</f>
        <v>0</v>
      </c>
      <c r="AF60" s="51"/>
    </row>
    <row r="61" spans="1:32" x14ac:dyDescent="0.4">
      <c r="A61" s="12" t="s">
        <v>0</v>
      </c>
      <c r="B61" s="69">
        <v>35.700000000000003</v>
      </c>
      <c r="C61" s="19" t="str">
        <f t="shared" si="33"/>
        <v>OK</v>
      </c>
      <c r="D61" s="90"/>
      <c r="E61" s="13">
        <v>3</v>
      </c>
      <c r="F61" s="50" t="s">
        <v>57</v>
      </c>
      <c r="G61" s="37">
        <f t="shared" si="34"/>
        <v>0</v>
      </c>
      <c r="H61" s="13">
        <v>3</v>
      </c>
      <c r="I61" s="50" t="s">
        <v>57</v>
      </c>
      <c r="J61" s="37">
        <f t="shared" si="35"/>
        <v>0</v>
      </c>
      <c r="K61" s="13">
        <v>3</v>
      </c>
      <c r="L61" s="50" t="s">
        <v>57</v>
      </c>
      <c r="M61" s="37">
        <f t="shared" si="36"/>
        <v>0</v>
      </c>
      <c r="N61" s="13">
        <v>3</v>
      </c>
      <c r="O61" s="50" t="s">
        <v>57</v>
      </c>
      <c r="P61" s="37">
        <f t="shared" si="37"/>
        <v>0</v>
      </c>
      <c r="Q61" s="13">
        <v>3</v>
      </c>
      <c r="R61" s="50" t="s">
        <v>57</v>
      </c>
      <c r="S61" s="37">
        <f t="shared" si="38"/>
        <v>0</v>
      </c>
      <c r="T61" s="13">
        <v>2</v>
      </c>
      <c r="U61" s="50" t="s">
        <v>57</v>
      </c>
      <c r="V61" s="37">
        <f t="shared" si="39"/>
        <v>0</v>
      </c>
      <c r="W61" s="13"/>
      <c r="X61" s="50"/>
      <c r="Y61" s="36"/>
      <c r="Z61" s="13"/>
      <c r="AA61" s="50"/>
      <c r="AB61" s="36"/>
      <c r="AC61" s="13"/>
      <c r="AD61" s="50"/>
      <c r="AE61" s="36"/>
      <c r="AF61" s="51"/>
    </row>
    <row r="62" spans="1:32" x14ac:dyDescent="0.4">
      <c r="A62" s="12" t="s">
        <v>70</v>
      </c>
      <c r="B62" s="69">
        <v>5470.94</v>
      </c>
      <c r="C62" s="19" t="str">
        <f t="shared" si="33"/>
        <v>OK</v>
      </c>
      <c r="D62" s="90"/>
      <c r="E62" s="13">
        <v>1</v>
      </c>
      <c r="F62" s="50" t="s">
        <v>58</v>
      </c>
      <c r="G62" s="37">
        <f t="shared" si="34"/>
        <v>0</v>
      </c>
      <c r="H62" s="13">
        <v>1</v>
      </c>
      <c r="I62" s="50" t="s">
        <v>58</v>
      </c>
      <c r="J62" s="37">
        <f t="shared" si="35"/>
        <v>0</v>
      </c>
      <c r="K62" s="13">
        <v>1</v>
      </c>
      <c r="L62" s="50" t="s">
        <v>58</v>
      </c>
      <c r="M62" s="37">
        <f t="shared" si="36"/>
        <v>0</v>
      </c>
      <c r="N62" s="13">
        <v>1</v>
      </c>
      <c r="O62" s="50" t="s">
        <v>58</v>
      </c>
      <c r="P62" s="37">
        <f t="shared" si="37"/>
        <v>0</v>
      </c>
      <c r="Q62" s="13">
        <v>1</v>
      </c>
      <c r="R62" s="50" t="s">
        <v>58</v>
      </c>
      <c r="S62" s="37">
        <f t="shared" si="38"/>
        <v>0</v>
      </c>
      <c r="T62" s="13">
        <v>1</v>
      </c>
      <c r="U62" s="50" t="s">
        <v>58</v>
      </c>
      <c r="V62" s="37">
        <f t="shared" si="39"/>
        <v>0</v>
      </c>
      <c r="W62" s="13"/>
      <c r="X62" s="50"/>
      <c r="Y62" s="36"/>
      <c r="Z62" s="13"/>
      <c r="AA62" s="50"/>
      <c r="AB62" s="36"/>
      <c r="AC62" s="13"/>
      <c r="AD62" s="50"/>
      <c r="AE62" s="36"/>
      <c r="AF62" s="51"/>
    </row>
    <row r="63" spans="1:32" x14ac:dyDescent="0.4">
      <c r="A63" s="12" t="s">
        <v>70</v>
      </c>
      <c r="B63" s="69">
        <v>6453.85</v>
      </c>
      <c r="C63" s="19" t="str">
        <f t="shared" si="33"/>
        <v>OK</v>
      </c>
      <c r="D63" s="90"/>
      <c r="E63" s="13"/>
      <c r="F63" s="50"/>
      <c r="G63" s="36"/>
      <c r="H63" s="13"/>
      <c r="I63" s="50"/>
      <c r="J63" s="36"/>
      <c r="K63" s="13"/>
      <c r="L63" s="50"/>
      <c r="M63" s="36"/>
      <c r="N63" s="13"/>
      <c r="O63" s="50"/>
      <c r="P63" s="36"/>
      <c r="Q63" s="13"/>
      <c r="R63" s="50"/>
      <c r="S63" s="36"/>
      <c r="T63" s="13"/>
      <c r="U63" s="50"/>
      <c r="V63" s="36"/>
      <c r="W63" s="13">
        <v>1</v>
      </c>
      <c r="X63" s="50" t="s">
        <v>184</v>
      </c>
      <c r="Y63" s="37">
        <f t="shared" ref="Y63" si="48">W63*$D63</f>
        <v>0</v>
      </c>
      <c r="Z63" s="13">
        <v>1</v>
      </c>
      <c r="AA63" s="50" t="s">
        <v>214</v>
      </c>
      <c r="AB63" s="37">
        <f t="shared" ref="AB63" si="49">Z63*$D63</f>
        <v>0</v>
      </c>
      <c r="AC63" s="13">
        <v>1</v>
      </c>
      <c r="AD63" s="50" t="s">
        <v>233</v>
      </c>
      <c r="AE63" s="37">
        <f t="shared" ref="AE63" si="50">AC63*$D63</f>
        <v>0</v>
      </c>
      <c r="AF63" s="51"/>
    </row>
    <row r="64" spans="1:32" x14ac:dyDescent="0.4">
      <c r="A64" s="12" t="s">
        <v>1</v>
      </c>
      <c r="B64" s="69">
        <v>524.79</v>
      </c>
      <c r="C64" s="19" t="str">
        <f t="shared" si="33"/>
        <v>OK</v>
      </c>
      <c r="D64" s="90"/>
      <c r="E64" s="13">
        <v>1</v>
      </c>
      <c r="F64" s="50" t="s">
        <v>59</v>
      </c>
      <c r="G64" s="37">
        <f t="shared" si="34"/>
        <v>0</v>
      </c>
      <c r="H64" s="13">
        <v>1</v>
      </c>
      <c r="I64" s="50" t="s">
        <v>59</v>
      </c>
      <c r="J64" s="37">
        <f t="shared" si="35"/>
        <v>0</v>
      </c>
      <c r="K64" s="13">
        <v>1</v>
      </c>
      <c r="L64" s="50" t="s">
        <v>59</v>
      </c>
      <c r="M64" s="37">
        <f t="shared" si="36"/>
        <v>0</v>
      </c>
      <c r="N64" s="13">
        <v>1</v>
      </c>
      <c r="O64" s="50" t="s">
        <v>59</v>
      </c>
      <c r="P64" s="37">
        <f t="shared" si="37"/>
        <v>0</v>
      </c>
      <c r="Q64" s="13">
        <v>1</v>
      </c>
      <c r="R64" s="50" t="s">
        <v>59</v>
      </c>
      <c r="S64" s="37">
        <f t="shared" si="38"/>
        <v>0</v>
      </c>
      <c r="T64" s="13">
        <v>1</v>
      </c>
      <c r="U64" s="50" t="s">
        <v>59</v>
      </c>
      <c r="V64" s="37">
        <f t="shared" si="39"/>
        <v>0</v>
      </c>
      <c r="W64" s="13"/>
      <c r="X64" s="50"/>
      <c r="Y64" s="36"/>
      <c r="Z64" s="13"/>
      <c r="AA64" s="50"/>
      <c r="AB64" s="36"/>
      <c r="AC64" s="13"/>
      <c r="AD64" s="50"/>
      <c r="AE64" s="36"/>
      <c r="AF64" s="51"/>
    </row>
    <row r="65" spans="1:32" x14ac:dyDescent="0.4">
      <c r="A65" s="12" t="s">
        <v>71</v>
      </c>
      <c r="B65" s="69">
        <v>3222.83</v>
      </c>
      <c r="C65" s="19" t="str">
        <f t="shared" si="33"/>
        <v>OK</v>
      </c>
      <c r="D65" s="90"/>
      <c r="E65" s="13">
        <v>1</v>
      </c>
      <c r="F65" s="50" t="s">
        <v>60</v>
      </c>
      <c r="G65" s="37">
        <f t="shared" si="34"/>
        <v>0</v>
      </c>
      <c r="H65" s="13">
        <v>1</v>
      </c>
      <c r="I65" s="50" t="s">
        <v>60</v>
      </c>
      <c r="J65" s="37">
        <f t="shared" si="35"/>
        <v>0</v>
      </c>
      <c r="K65" s="13">
        <v>1</v>
      </c>
      <c r="L65" s="50" t="s">
        <v>60</v>
      </c>
      <c r="M65" s="37">
        <f t="shared" si="36"/>
        <v>0</v>
      </c>
      <c r="N65" s="13">
        <v>1</v>
      </c>
      <c r="O65" s="50" t="s">
        <v>60</v>
      </c>
      <c r="P65" s="37">
        <f t="shared" si="37"/>
        <v>0</v>
      </c>
      <c r="Q65" s="13">
        <v>1</v>
      </c>
      <c r="R65" s="50" t="s">
        <v>60</v>
      </c>
      <c r="S65" s="37">
        <f t="shared" si="38"/>
        <v>0</v>
      </c>
      <c r="T65" s="13"/>
      <c r="U65" s="50"/>
      <c r="V65" s="36"/>
      <c r="W65" s="13"/>
      <c r="X65" s="50"/>
      <c r="Y65" s="36"/>
      <c r="Z65" s="13">
        <v>1</v>
      </c>
      <c r="AA65" s="50" t="s">
        <v>211</v>
      </c>
      <c r="AB65" s="37">
        <f t="shared" ref="AB65:AB66" si="51">Z65*$D65</f>
        <v>0</v>
      </c>
      <c r="AC65" s="13"/>
      <c r="AD65" s="50"/>
      <c r="AE65" s="36"/>
      <c r="AF65" s="51"/>
    </row>
    <row r="66" spans="1:32" x14ac:dyDescent="0.4">
      <c r="A66" s="12" t="s">
        <v>72</v>
      </c>
      <c r="B66" s="69">
        <v>3490.39</v>
      </c>
      <c r="C66" s="19" t="str">
        <f t="shared" si="33"/>
        <v>OK</v>
      </c>
      <c r="D66" s="90"/>
      <c r="E66" s="13">
        <v>1</v>
      </c>
      <c r="F66" s="50" t="s">
        <v>61</v>
      </c>
      <c r="G66" s="37">
        <f t="shared" si="34"/>
        <v>0</v>
      </c>
      <c r="H66" s="13">
        <v>1</v>
      </c>
      <c r="I66" s="50" t="s">
        <v>61</v>
      </c>
      <c r="J66" s="37">
        <f t="shared" si="35"/>
        <v>0</v>
      </c>
      <c r="K66" s="13">
        <v>1</v>
      </c>
      <c r="L66" s="50" t="s">
        <v>61</v>
      </c>
      <c r="M66" s="37">
        <f t="shared" si="36"/>
        <v>0</v>
      </c>
      <c r="N66" s="13">
        <v>1</v>
      </c>
      <c r="O66" s="50" t="s">
        <v>61</v>
      </c>
      <c r="P66" s="37">
        <f t="shared" si="37"/>
        <v>0</v>
      </c>
      <c r="Q66" s="13">
        <v>1</v>
      </c>
      <c r="R66" s="50" t="s">
        <v>61</v>
      </c>
      <c r="S66" s="37">
        <f t="shared" si="38"/>
        <v>0</v>
      </c>
      <c r="T66" s="13">
        <v>2</v>
      </c>
      <c r="U66" s="50" t="s">
        <v>61</v>
      </c>
      <c r="V66" s="37">
        <f t="shared" si="39"/>
        <v>0</v>
      </c>
      <c r="W66" s="13"/>
      <c r="X66" s="50"/>
      <c r="Y66" s="36"/>
      <c r="Z66" s="13">
        <v>1</v>
      </c>
      <c r="AA66" s="50" t="s">
        <v>210</v>
      </c>
      <c r="AB66" s="37">
        <f t="shared" si="51"/>
        <v>0</v>
      </c>
      <c r="AC66" s="13"/>
      <c r="AD66" s="50"/>
      <c r="AE66" s="36"/>
      <c r="AF66" s="51"/>
    </row>
    <row r="67" spans="1:32" x14ac:dyDescent="0.4">
      <c r="A67" s="12" t="s">
        <v>73</v>
      </c>
      <c r="B67" s="69">
        <v>1981.35</v>
      </c>
      <c r="C67" s="19" t="str">
        <f t="shared" si="33"/>
        <v>OK</v>
      </c>
      <c r="D67" s="90"/>
      <c r="E67" s="13">
        <v>1</v>
      </c>
      <c r="F67" s="50" t="s">
        <v>62</v>
      </c>
      <c r="G67" s="37">
        <f t="shared" si="34"/>
        <v>0</v>
      </c>
      <c r="H67" s="13">
        <v>1</v>
      </c>
      <c r="I67" s="50" t="s">
        <v>62</v>
      </c>
      <c r="J67" s="37">
        <f t="shared" si="35"/>
        <v>0</v>
      </c>
      <c r="K67" s="13">
        <v>1</v>
      </c>
      <c r="L67" s="50" t="s">
        <v>62</v>
      </c>
      <c r="M67" s="37">
        <f t="shared" si="36"/>
        <v>0</v>
      </c>
      <c r="N67" s="13">
        <v>1</v>
      </c>
      <c r="O67" s="50" t="s">
        <v>62</v>
      </c>
      <c r="P67" s="37">
        <f t="shared" si="37"/>
        <v>0</v>
      </c>
      <c r="Q67" s="13">
        <v>1</v>
      </c>
      <c r="R67" s="50" t="s">
        <v>62</v>
      </c>
      <c r="S67" s="37">
        <f t="shared" si="38"/>
        <v>0</v>
      </c>
      <c r="T67" s="13"/>
      <c r="U67" s="50"/>
      <c r="V67" s="36"/>
      <c r="W67" s="13"/>
      <c r="X67" s="50"/>
      <c r="Y67" s="36"/>
      <c r="Z67" s="13"/>
      <c r="AA67" s="50"/>
      <c r="AB67" s="36"/>
      <c r="AC67" s="13"/>
      <c r="AD67" s="50"/>
      <c r="AE67" s="36"/>
      <c r="AF67" s="51"/>
    </row>
    <row r="68" spans="1:32" x14ac:dyDescent="0.4">
      <c r="A68" s="12" t="s">
        <v>147</v>
      </c>
      <c r="B68" s="69">
        <v>714</v>
      </c>
      <c r="C68" s="19" t="str">
        <f t="shared" si="33"/>
        <v>OK</v>
      </c>
      <c r="D68" s="90"/>
      <c r="E68" s="13"/>
      <c r="F68" s="50"/>
      <c r="G68" s="36"/>
      <c r="H68" s="13"/>
      <c r="I68" s="50"/>
      <c r="J68" s="36"/>
      <c r="K68" s="13"/>
      <c r="L68" s="50"/>
      <c r="M68" s="36"/>
      <c r="N68" s="13"/>
      <c r="O68" s="50"/>
      <c r="P68" s="36"/>
      <c r="Q68" s="13"/>
      <c r="R68" s="50"/>
      <c r="S68" s="36"/>
      <c r="T68" s="13">
        <v>1</v>
      </c>
      <c r="U68" s="50" t="s">
        <v>62</v>
      </c>
      <c r="V68" s="37">
        <f t="shared" ref="V68" si="52">T68*$D68</f>
        <v>0</v>
      </c>
      <c r="W68" s="13"/>
      <c r="X68" s="50"/>
      <c r="Y68" s="36"/>
      <c r="Z68" s="13"/>
      <c r="AA68" s="50"/>
      <c r="AB68" s="36"/>
      <c r="AC68" s="13"/>
      <c r="AD68" s="50"/>
      <c r="AE68" s="36"/>
      <c r="AF68" s="51"/>
    </row>
    <row r="69" spans="1:32" s="12" customFormat="1" ht="10.5" customHeight="1" x14ac:dyDescent="0.35">
      <c r="A69" s="12" t="s">
        <v>20</v>
      </c>
      <c r="B69" s="69">
        <v>2106.66</v>
      </c>
      <c r="C69" s="19" t="str">
        <f t="shared" si="33"/>
        <v>OK</v>
      </c>
      <c r="D69" s="90"/>
      <c r="E69" s="13"/>
      <c r="F69" s="50"/>
      <c r="G69" s="36"/>
      <c r="H69" s="20"/>
      <c r="I69" s="48"/>
      <c r="J69" s="40"/>
      <c r="K69" s="20"/>
      <c r="L69" s="48"/>
      <c r="M69" s="40"/>
      <c r="N69" s="20"/>
      <c r="O69" s="48"/>
      <c r="P69" s="40"/>
      <c r="Q69" s="20"/>
      <c r="R69" s="48"/>
      <c r="S69" s="40"/>
      <c r="T69" s="20"/>
      <c r="U69" s="48"/>
      <c r="V69" s="40"/>
      <c r="W69" s="20"/>
      <c r="X69" s="48"/>
      <c r="Y69" s="40"/>
      <c r="Z69" s="13">
        <v>1</v>
      </c>
      <c r="AA69" s="50" t="s">
        <v>206</v>
      </c>
      <c r="AB69" s="37">
        <f t="shared" ref="AB69" si="53">Z69*$D69</f>
        <v>0</v>
      </c>
      <c r="AC69" s="13"/>
      <c r="AD69" s="50"/>
      <c r="AE69" s="36"/>
      <c r="AF69" s="48"/>
    </row>
    <row r="70" spans="1:32" s="33" customFormat="1" ht="18" customHeight="1" x14ac:dyDescent="0.35">
      <c r="A70" s="33" t="s">
        <v>280</v>
      </c>
      <c r="B70" s="69">
        <v>1574.37</v>
      </c>
      <c r="C70" s="19" t="str">
        <f t="shared" si="33"/>
        <v>OK</v>
      </c>
      <c r="D70" s="92"/>
      <c r="E70" s="31"/>
      <c r="F70" s="62"/>
      <c r="G70" s="63"/>
      <c r="H70" s="32"/>
      <c r="I70" s="53"/>
      <c r="J70" s="41"/>
      <c r="K70" s="32"/>
      <c r="L70" s="53"/>
      <c r="M70" s="41"/>
      <c r="N70" s="32"/>
      <c r="O70" s="53"/>
      <c r="P70" s="41"/>
      <c r="Q70" s="32"/>
      <c r="R70" s="53"/>
      <c r="S70" s="41"/>
      <c r="T70" s="32"/>
      <c r="U70" s="53"/>
      <c r="V70" s="41"/>
      <c r="W70" s="32"/>
      <c r="X70" s="53"/>
      <c r="Y70" s="41"/>
      <c r="Z70" s="31"/>
      <c r="AA70" s="62"/>
      <c r="AB70" s="63"/>
      <c r="AC70" s="34">
        <v>1</v>
      </c>
      <c r="AD70" s="57" t="s">
        <v>229</v>
      </c>
      <c r="AE70" s="58">
        <f t="shared" ref="AE70" si="54">AC70*$D70</f>
        <v>0</v>
      </c>
      <c r="AF70" s="53"/>
    </row>
    <row r="71" spans="1:32" x14ac:dyDescent="0.4">
      <c r="A71" s="12" t="s">
        <v>74</v>
      </c>
      <c r="B71" s="69">
        <v>11405.08</v>
      </c>
      <c r="C71" s="19" t="str">
        <f t="shared" si="33"/>
        <v>OK</v>
      </c>
      <c r="D71" s="90"/>
      <c r="E71" s="13">
        <v>1</v>
      </c>
      <c r="F71" s="50" t="s">
        <v>63</v>
      </c>
      <c r="G71" s="37">
        <f t="shared" si="34"/>
        <v>0</v>
      </c>
      <c r="H71" s="13">
        <v>1</v>
      </c>
      <c r="I71" s="50" t="s">
        <v>63</v>
      </c>
      <c r="J71" s="37">
        <f t="shared" si="35"/>
        <v>0</v>
      </c>
      <c r="K71" s="13">
        <v>1</v>
      </c>
      <c r="L71" s="50" t="s">
        <v>63</v>
      </c>
      <c r="M71" s="37">
        <f t="shared" si="36"/>
        <v>0</v>
      </c>
      <c r="N71" s="13">
        <v>1</v>
      </c>
      <c r="O71" s="50" t="s">
        <v>63</v>
      </c>
      <c r="P71" s="37">
        <f t="shared" si="37"/>
        <v>0</v>
      </c>
      <c r="Q71" s="13">
        <v>1</v>
      </c>
      <c r="R71" s="50" t="s">
        <v>63</v>
      </c>
      <c r="S71" s="37">
        <f t="shared" si="38"/>
        <v>0</v>
      </c>
      <c r="T71" s="13">
        <v>1</v>
      </c>
      <c r="U71" s="50" t="s">
        <v>63</v>
      </c>
      <c r="V71" s="37">
        <f t="shared" si="39"/>
        <v>0</v>
      </c>
      <c r="W71" s="13"/>
      <c r="X71" s="50"/>
      <c r="Y71" s="36"/>
      <c r="Z71" s="13"/>
      <c r="AA71" s="50"/>
      <c r="AB71" s="36"/>
      <c r="AC71" s="13"/>
      <c r="AD71" s="50"/>
      <c r="AE71" s="36"/>
      <c r="AF71" s="51"/>
    </row>
    <row r="72" spans="1:32" x14ac:dyDescent="0.4">
      <c r="A72" s="12" t="s">
        <v>2</v>
      </c>
      <c r="B72" s="69">
        <v>11689.97</v>
      </c>
      <c r="C72" s="19" t="str">
        <f t="shared" si="33"/>
        <v>OK</v>
      </c>
      <c r="D72" s="90"/>
      <c r="E72" s="13"/>
      <c r="F72" s="50"/>
      <c r="G72" s="36"/>
      <c r="H72" s="13"/>
      <c r="I72" s="50"/>
      <c r="J72" s="36"/>
      <c r="K72" s="13"/>
      <c r="L72" s="50"/>
      <c r="M72" s="36"/>
      <c r="N72" s="13"/>
      <c r="O72" s="50"/>
      <c r="P72" s="36"/>
      <c r="Q72" s="13"/>
      <c r="R72" s="50"/>
      <c r="S72" s="36"/>
      <c r="T72" s="13"/>
      <c r="U72" s="50"/>
      <c r="V72" s="36"/>
      <c r="W72" s="13">
        <v>1</v>
      </c>
      <c r="X72" s="50" t="s">
        <v>188</v>
      </c>
      <c r="Y72" s="37">
        <f t="shared" ref="Y72" si="55">W72*$D72</f>
        <v>0</v>
      </c>
      <c r="Z72" s="13">
        <v>1</v>
      </c>
      <c r="AA72" s="50" t="s">
        <v>215</v>
      </c>
      <c r="AB72" s="37">
        <f t="shared" ref="AB72" si="56">Z72*$D72</f>
        <v>0</v>
      </c>
      <c r="AC72" s="13">
        <v>1</v>
      </c>
      <c r="AD72" s="50" t="s">
        <v>239</v>
      </c>
      <c r="AE72" s="37">
        <f t="shared" ref="AE72:AE73" si="57">AC72*$D72</f>
        <v>0</v>
      </c>
      <c r="AF72" s="51"/>
    </row>
    <row r="73" spans="1:32" x14ac:dyDescent="0.4">
      <c r="A73" s="12" t="s">
        <v>72</v>
      </c>
      <c r="B73" s="80">
        <v>3490.39</v>
      </c>
      <c r="C73" s="19" t="str">
        <f t="shared" si="33"/>
        <v>OK</v>
      </c>
      <c r="D73" s="91"/>
      <c r="E73" s="13"/>
      <c r="F73" s="50"/>
      <c r="G73" s="36"/>
      <c r="H73" s="13"/>
      <c r="I73" s="50"/>
      <c r="J73" s="36"/>
      <c r="K73" s="13"/>
      <c r="L73" s="50"/>
      <c r="M73" s="36"/>
      <c r="N73" s="13"/>
      <c r="O73" s="50"/>
      <c r="P73" s="36"/>
      <c r="Q73" s="13"/>
      <c r="R73" s="50"/>
      <c r="S73" s="36"/>
      <c r="T73" s="13"/>
      <c r="U73" s="50"/>
      <c r="V73" s="36"/>
      <c r="W73" s="13"/>
      <c r="X73" s="50"/>
      <c r="Y73" s="36"/>
      <c r="Z73" s="13"/>
      <c r="AA73" s="50"/>
      <c r="AB73" s="36"/>
      <c r="AC73" s="43">
        <v>2</v>
      </c>
      <c r="AD73" s="59" t="s">
        <v>234</v>
      </c>
      <c r="AE73" s="37">
        <f t="shared" si="57"/>
        <v>0</v>
      </c>
      <c r="AF73" s="51"/>
    </row>
    <row r="74" spans="1:32" x14ac:dyDescent="0.4">
      <c r="A74" s="12" t="s">
        <v>75</v>
      </c>
      <c r="B74" s="69">
        <v>8844.32</v>
      </c>
      <c r="C74" s="19" t="str">
        <f t="shared" si="33"/>
        <v>OK</v>
      </c>
      <c r="D74" s="90"/>
      <c r="E74" s="13">
        <v>1</v>
      </c>
      <c r="F74" s="50" t="s">
        <v>64</v>
      </c>
      <c r="G74" s="37">
        <f t="shared" si="34"/>
        <v>0</v>
      </c>
      <c r="H74" s="13">
        <v>1</v>
      </c>
      <c r="I74" s="50" t="s">
        <v>64</v>
      </c>
      <c r="J74" s="37">
        <f t="shared" si="35"/>
        <v>0</v>
      </c>
      <c r="K74" s="13">
        <v>1</v>
      </c>
      <c r="L74" s="50" t="s">
        <v>64</v>
      </c>
      <c r="M74" s="37">
        <f t="shared" si="36"/>
        <v>0</v>
      </c>
      <c r="N74" s="13">
        <v>1</v>
      </c>
      <c r="O74" s="50" t="s">
        <v>64</v>
      </c>
      <c r="P74" s="37">
        <f t="shared" si="37"/>
        <v>0</v>
      </c>
      <c r="Q74" s="13">
        <v>1</v>
      </c>
      <c r="R74" s="50" t="s">
        <v>64</v>
      </c>
      <c r="S74" s="37">
        <f t="shared" si="38"/>
        <v>0</v>
      </c>
      <c r="T74" s="13"/>
      <c r="U74" s="50"/>
      <c r="V74" s="36"/>
      <c r="W74" s="13"/>
      <c r="X74" s="50"/>
      <c r="Y74" s="36"/>
      <c r="Z74" s="13"/>
      <c r="AA74" s="50"/>
      <c r="AB74" s="36"/>
      <c r="AC74" s="13"/>
      <c r="AD74" s="50"/>
      <c r="AE74" s="36"/>
      <c r="AF74" s="51"/>
    </row>
    <row r="75" spans="1:32" x14ac:dyDescent="0.4">
      <c r="A75" s="12" t="s">
        <v>235</v>
      </c>
      <c r="B75" s="69">
        <v>7614.81</v>
      </c>
      <c r="C75" s="19" t="str">
        <f t="shared" si="33"/>
        <v>OK</v>
      </c>
      <c r="D75" s="90"/>
      <c r="E75" s="13"/>
      <c r="F75" s="50"/>
      <c r="G75" s="36"/>
      <c r="H75" s="13"/>
      <c r="I75" s="50"/>
      <c r="J75" s="36"/>
      <c r="K75" s="13"/>
      <c r="L75" s="50"/>
      <c r="M75" s="36"/>
      <c r="N75" s="13"/>
      <c r="O75" s="50"/>
      <c r="P75" s="36"/>
      <c r="Q75" s="13"/>
      <c r="R75" s="50"/>
      <c r="S75" s="36"/>
      <c r="T75" s="13"/>
      <c r="U75" s="50"/>
      <c r="V75" s="36"/>
      <c r="W75" s="13"/>
      <c r="X75" s="50"/>
      <c r="Y75" s="36"/>
      <c r="Z75" s="13"/>
      <c r="AA75" s="50"/>
      <c r="AB75" s="36"/>
      <c r="AC75" s="13">
        <v>1</v>
      </c>
      <c r="AD75" s="50" t="s">
        <v>236</v>
      </c>
      <c r="AE75" s="37">
        <f t="shared" ref="AE75" si="58">AC75*$D75</f>
        <v>0</v>
      </c>
      <c r="AF75" s="51"/>
    </row>
    <row r="76" spans="1:32" x14ac:dyDescent="0.4">
      <c r="A76" s="12" t="s">
        <v>146</v>
      </c>
      <c r="B76" s="69">
        <v>7389.9</v>
      </c>
      <c r="C76" s="19" t="str">
        <f t="shared" si="33"/>
        <v>OK</v>
      </c>
      <c r="D76" s="90"/>
      <c r="E76" s="13"/>
      <c r="F76" s="50"/>
      <c r="G76" s="36"/>
      <c r="H76" s="13"/>
      <c r="I76" s="50"/>
      <c r="J76" s="36"/>
      <c r="K76" s="13"/>
      <c r="L76" s="50"/>
      <c r="M76" s="36"/>
      <c r="N76" s="13"/>
      <c r="O76" s="50"/>
      <c r="P76" s="36"/>
      <c r="Q76" s="13"/>
      <c r="R76" s="50"/>
      <c r="S76" s="36"/>
      <c r="T76" s="13">
        <v>1</v>
      </c>
      <c r="U76" s="50" t="s">
        <v>64</v>
      </c>
      <c r="V76" s="37">
        <f t="shared" si="39"/>
        <v>0</v>
      </c>
      <c r="W76" s="13"/>
      <c r="X76" s="50"/>
      <c r="Y76" s="36"/>
      <c r="Z76" s="13"/>
      <c r="AA76" s="50"/>
      <c r="AB76" s="36"/>
      <c r="AC76" s="13"/>
      <c r="AD76" s="50"/>
      <c r="AE76" s="36"/>
      <c r="AF76" s="51"/>
    </row>
    <row r="77" spans="1:32" x14ac:dyDescent="0.4">
      <c r="A77" s="12" t="s">
        <v>179</v>
      </c>
      <c r="B77" s="69">
        <v>7145.71</v>
      </c>
      <c r="C77" s="19" t="str">
        <f t="shared" si="33"/>
        <v>OK</v>
      </c>
      <c r="D77" s="90"/>
      <c r="E77" s="13"/>
      <c r="F77" s="50"/>
      <c r="G77" s="36"/>
      <c r="H77" s="13"/>
      <c r="I77" s="50"/>
      <c r="J77" s="36"/>
      <c r="K77" s="13"/>
      <c r="L77" s="50"/>
      <c r="M77" s="36"/>
      <c r="N77" s="13"/>
      <c r="O77" s="50"/>
      <c r="P77" s="36"/>
      <c r="Q77" s="13"/>
      <c r="R77" s="50"/>
      <c r="S77" s="36"/>
      <c r="T77" s="13"/>
      <c r="U77" s="50"/>
      <c r="V77" s="36"/>
      <c r="W77" s="13">
        <v>1</v>
      </c>
      <c r="X77" s="50" t="s">
        <v>180</v>
      </c>
      <c r="Y77" s="37">
        <f t="shared" ref="Y77" si="59">W77*$D77</f>
        <v>0</v>
      </c>
      <c r="Z77" s="13"/>
      <c r="AA77" s="50"/>
      <c r="AB77" s="36"/>
      <c r="AC77" s="13"/>
      <c r="AD77" s="50"/>
      <c r="AE77" s="36"/>
      <c r="AF77" s="51"/>
    </row>
    <row r="78" spans="1:32" x14ac:dyDescent="0.4">
      <c r="A78" s="12" t="s">
        <v>212</v>
      </c>
      <c r="B78" s="69">
        <v>6276.06</v>
      </c>
      <c r="C78" s="19" t="str">
        <f t="shared" si="33"/>
        <v>OK</v>
      </c>
      <c r="D78" s="90"/>
      <c r="E78" s="13"/>
      <c r="F78" s="50"/>
      <c r="G78" s="36"/>
      <c r="H78" s="13"/>
      <c r="I78" s="50"/>
      <c r="J78" s="36"/>
      <c r="K78" s="13"/>
      <c r="L78" s="50"/>
      <c r="M78" s="36"/>
      <c r="N78" s="13"/>
      <c r="O78" s="50"/>
      <c r="P78" s="36"/>
      <c r="Q78" s="13"/>
      <c r="R78" s="50"/>
      <c r="S78" s="36"/>
      <c r="T78" s="13"/>
      <c r="U78" s="50"/>
      <c r="V78" s="36"/>
      <c r="W78" s="13"/>
      <c r="X78" s="50"/>
      <c r="Y78" s="36"/>
      <c r="Z78" s="13">
        <v>1</v>
      </c>
      <c r="AA78" s="50" t="s">
        <v>213</v>
      </c>
      <c r="AB78" s="37">
        <f t="shared" ref="AB78:AB80" si="60">Z78*$D78</f>
        <v>0</v>
      </c>
      <c r="AC78" s="13"/>
      <c r="AD78" s="50"/>
      <c r="AE78" s="36"/>
      <c r="AF78" s="51"/>
    </row>
    <row r="79" spans="1:32" x14ac:dyDescent="0.4">
      <c r="A79" s="12" t="s">
        <v>76</v>
      </c>
      <c r="B79" s="69">
        <v>1228.04</v>
      </c>
      <c r="C79" s="19" t="str">
        <f t="shared" si="33"/>
        <v>OK</v>
      </c>
      <c r="D79" s="90"/>
      <c r="E79" s="13">
        <v>1</v>
      </c>
      <c r="F79" s="50" t="s">
        <v>65</v>
      </c>
      <c r="G79" s="37">
        <f t="shared" si="34"/>
        <v>0</v>
      </c>
      <c r="H79" s="13">
        <v>1</v>
      </c>
      <c r="I79" s="50" t="s">
        <v>65</v>
      </c>
      <c r="J79" s="37">
        <f t="shared" si="35"/>
        <v>0</v>
      </c>
      <c r="K79" s="13">
        <v>1</v>
      </c>
      <c r="L79" s="50" t="s">
        <v>65</v>
      </c>
      <c r="M79" s="37">
        <f t="shared" si="36"/>
        <v>0</v>
      </c>
      <c r="N79" s="13">
        <v>1</v>
      </c>
      <c r="O79" s="50" t="s">
        <v>65</v>
      </c>
      <c r="P79" s="37">
        <f t="shared" si="37"/>
        <v>0</v>
      </c>
      <c r="Q79" s="13">
        <v>1</v>
      </c>
      <c r="R79" s="50" t="s">
        <v>65</v>
      </c>
      <c r="S79" s="37">
        <f t="shared" si="38"/>
        <v>0</v>
      </c>
      <c r="T79" s="13">
        <v>1</v>
      </c>
      <c r="U79" s="50" t="s">
        <v>65</v>
      </c>
      <c r="V79" s="37">
        <f t="shared" si="39"/>
        <v>0</v>
      </c>
      <c r="W79" s="13">
        <v>1</v>
      </c>
      <c r="X79" s="50" t="s">
        <v>185</v>
      </c>
      <c r="Y79" s="37">
        <f t="shared" ref="Y79:Y80" si="61">W79*$D79</f>
        <v>0</v>
      </c>
      <c r="Z79" s="13">
        <v>1</v>
      </c>
      <c r="AA79" s="50" t="s">
        <v>63</v>
      </c>
      <c r="AB79" s="37">
        <f t="shared" si="60"/>
        <v>0</v>
      </c>
      <c r="AC79" s="13">
        <v>1</v>
      </c>
      <c r="AD79" s="50" t="s">
        <v>237</v>
      </c>
      <c r="AE79" s="37">
        <f>AC79*$D79</f>
        <v>0</v>
      </c>
      <c r="AF79" s="51"/>
    </row>
    <row r="80" spans="1:32" x14ac:dyDescent="0.4">
      <c r="A80" s="12" t="s">
        <v>186</v>
      </c>
      <c r="B80" s="69">
        <v>4444.6499999999996</v>
      </c>
      <c r="C80" s="19" t="str">
        <f t="shared" si="33"/>
        <v>OK</v>
      </c>
      <c r="D80" s="90"/>
      <c r="E80" s="13"/>
      <c r="F80" s="50"/>
      <c r="G80" s="36"/>
      <c r="H80" s="13"/>
      <c r="I80" s="50"/>
      <c r="J80" s="36"/>
      <c r="K80" s="13"/>
      <c r="L80" s="50"/>
      <c r="M80" s="36"/>
      <c r="N80" s="13"/>
      <c r="O80" s="50"/>
      <c r="P80" s="36"/>
      <c r="Q80" s="13"/>
      <c r="R80" s="50"/>
      <c r="S80" s="36"/>
      <c r="T80" s="13"/>
      <c r="U80" s="50"/>
      <c r="V80" s="36"/>
      <c r="W80" s="13">
        <v>1</v>
      </c>
      <c r="X80" s="50" t="s">
        <v>187</v>
      </c>
      <c r="Y80" s="37">
        <f t="shared" si="61"/>
        <v>0</v>
      </c>
      <c r="Z80" s="13">
        <v>1</v>
      </c>
      <c r="AA80" s="50" t="s">
        <v>62</v>
      </c>
      <c r="AB80" s="37">
        <f t="shared" si="60"/>
        <v>0</v>
      </c>
      <c r="AC80" s="13">
        <v>1</v>
      </c>
      <c r="AD80" s="50" t="s">
        <v>238</v>
      </c>
      <c r="AE80" s="37">
        <f>AC80*$D80</f>
        <v>0</v>
      </c>
      <c r="AF80" s="51"/>
    </row>
    <row r="81" spans="1:32" s="7" customFormat="1" x14ac:dyDescent="0.4">
      <c r="A81" s="12" t="s">
        <v>3</v>
      </c>
      <c r="B81" s="69">
        <v>4248.3</v>
      </c>
      <c r="C81" s="19" t="str">
        <f t="shared" si="33"/>
        <v>OK</v>
      </c>
      <c r="D81" s="90"/>
      <c r="E81" s="13">
        <v>1</v>
      </c>
      <c r="F81" s="50" t="s">
        <v>66</v>
      </c>
      <c r="G81" s="37">
        <f t="shared" si="34"/>
        <v>0</v>
      </c>
      <c r="H81" s="13">
        <v>1</v>
      </c>
      <c r="I81" s="50" t="s">
        <v>66</v>
      </c>
      <c r="J81" s="37">
        <f t="shared" si="35"/>
        <v>0</v>
      </c>
      <c r="K81" s="13">
        <v>1</v>
      </c>
      <c r="L81" s="50" t="s">
        <v>66</v>
      </c>
      <c r="M81" s="37">
        <f t="shared" si="36"/>
        <v>0</v>
      </c>
      <c r="N81" s="13">
        <v>1</v>
      </c>
      <c r="O81" s="50" t="s">
        <v>66</v>
      </c>
      <c r="P81" s="37">
        <f t="shared" si="37"/>
        <v>0</v>
      </c>
      <c r="Q81" s="13">
        <v>1</v>
      </c>
      <c r="R81" s="50" t="s">
        <v>66</v>
      </c>
      <c r="S81" s="37">
        <f t="shared" si="38"/>
        <v>0</v>
      </c>
      <c r="T81" s="13">
        <v>1</v>
      </c>
      <c r="U81" s="50" t="s">
        <v>66</v>
      </c>
      <c r="V81" s="37">
        <f t="shared" si="39"/>
        <v>0</v>
      </c>
      <c r="W81" s="13"/>
      <c r="X81" s="50"/>
      <c r="Y81" s="36"/>
      <c r="Z81" s="13"/>
      <c r="AA81" s="50"/>
      <c r="AB81" s="36"/>
      <c r="AC81" s="13"/>
      <c r="AD81" s="50"/>
      <c r="AE81" s="36"/>
      <c r="AF81" s="51"/>
    </row>
    <row r="82" spans="1:32" s="7" customFormat="1" x14ac:dyDescent="0.4">
      <c r="A82" s="12" t="s">
        <v>145</v>
      </c>
      <c r="B82" s="69">
        <v>3201.1</v>
      </c>
      <c r="C82" s="19" t="str">
        <f t="shared" si="33"/>
        <v>OK</v>
      </c>
      <c r="D82" s="90"/>
      <c r="E82" s="13"/>
      <c r="F82" s="50"/>
      <c r="G82" s="36"/>
      <c r="H82" s="13"/>
      <c r="I82" s="50"/>
      <c r="J82" s="36"/>
      <c r="K82" s="13"/>
      <c r="L82" s="50"/>
      <c r="M82" s="36"/>
      <c r="N82" s="13"/>
      <c r="O82" s="50"/>
      <c r="P82" s="36"/>
      <c r="Q82" s="13"/>
      <c r="R82" s="50"/>
      <c r="S82" s="36"/>
      <c r="T82" s="13">
        <v>1</v>
      </c>
      <c r="U82" s="50" t="s">
        <v>142</v>
      </c>
      <c r="V82" s="37">
        <f t="shared" si="39"/>
        <v>0</v>
      </c>
      <c r="W82" s="13"/>
      <c r="X82" s="50"/>
      <c r="Y82" s="36"/>
      <c r="Z82" s="13"/>
      <c r="AA82" s="50"/>
      <c r="AB82" s="36"/>
      <c r="AC82" s="13"/>
      <c r="AD82" s="50"/>
      <c r="AE82" s="36"/>
      <c r="AF82" s="51"/>
    </row>
    <row r="83" spans="1:32" s="7" customFormat="1" x14ac:dyDescent="0.4">
      <c r="A83" s="12" t="s">
        <v>144</v>
      </c>
      <c r="B83" s="69">
        <v>1785</v>
      </c>
      <c r="C83" s="19" t="str">
        <f t="shared" si="33"/>
        <v>OK</v>
      </c>
      <c r="D83" s="90"/>
      <c r="E83" s="13"/>
      <c r="F83" s="50"/>
      <c r="G83" s="36"/>
      <c r="H83" s="13"/>
      <c r="I83" s="50"/>
      <c r="J83" s="36"/>
      <c r="K83" s="13"/>
      <c r="L83" s="50"/>
      <c r="M83" s="36"/>
      <c r="N83" s="13"/>
      <c r="O83" s="50"/>
      <c r="P83" s="36"/>
      <c r="Q83" s="13"/>
      <c r="R83" s="50"/>
      <c r="S83" s="36"/>
      <c r="T83" s="13">
        <v>1</v>
      </c>
      <c r="U83" s="50" t="s">
        <v>143</v>
      </c>
      <c r="V83" s="37">
        <f t="shared" si="39"/>
        <v>0</v>
      </c>
      <c r="W83" s="13"/>
      <c r="X83" s="50"/>
      <c r="Y83" s="36"/>
      <c r="Z83" s="13"/>
      <c r="AA83" s="50"/>
      <c r="AB83" s="36"/>
      <c r="AC83" s="13"/>
      <c r="AD83" s="50"/>
      <c r="AE83" s="36"/>
      <c r="AF83" s="51"/>
    </row>
    <row r="84" spans="1:32" s="7" customFormat="1" x14ac:dyDescent="0.4">
      <c r="A84" s="14" t="s">
        <v>52</v>
      </c>
      <c r="B84" s="76"/>
      <c r="C84" s="77"/>
      <c r="D84" s="15"/>
      <c r="E84" s="13"/>
      <c r="F84" s="51"/>
      <c r="G84" s="38">
        <f>SUM(G53:G81)</f>
        <v>0</v>
      </c>
      <c r="H84" s="13"/>
      <c r="I84" s="51"/>
      <c r="J84" s="38">
        <f>SUM(J53:J81)</f>
        <v>0</v>
      </c>
      <c r="K84" s="13"/>
      <c r="L84" s="51"/>
      <c r="M84" s="38">
        <f>SUM(M53:M81)</f>
        <v>0</v>
      </c>
      <c r="N84" s="13"/>
      <c r="O84" s="51"/>
      <c r="P84" s="38">
        <f>SUM(P53:P81)</f>
        <v>0</v>
      </c>
      <c r="Q84" s="13"/>
      <c r="R84" s="51"/>
      <c r="S84" s="38">
        <f>SUM(S53:S81)</f>
        <v>0</v>
      </c>
      <c r="T84" s="13"/>
      <c r="U84" s="51"/>
      <c r="V84" s="38">
        <f>SUM(V53:V83)</f>
        <v>0</v>
      </c>
      <c r="W84" s="13"/>
      <c r="X84" s="51"/>
      <c r="Y84" s="38">
        <f>SUM(Y53:Y81)</f>
        <v>0</v>
      </c>
      <c r="Z84" s="13"/>
      <c r="AA84" s="51"/>
      <c r="AB84" s="38">
        <f>SUM(AB53:AB81)</f>
        <v>0</v>
      </c>
      <c r="AC84" s="13"/>
      <c r="AD84" s="51"/>
      <c r="AE84" s="38">
        <f>SUM(AE53:AE81)</f>
        <v>0</v>
      </c>
      <c r="AF84" s="51"/>
    </row>
    <row r="85" spans="1:32" s="7" customFormat="1" x14ac:dyDescent="0.4">
      <c r="A85" s="8" t="s">
        <v>274</v>
      </c>
      <c r="B85" s="78"/>
      <c r="C85" s="79"/>
      <c r="D85" s="16"/>
      <c r="E85" s="17"/>
      <c r="F85" s="55"/>
      <c r="G85" s="39"/>
      <c r="H85" s="17"/>
      <c r="I85" s="55"/>
      <c r="J85" s="39"/>
      <c r="K85" s="17"/>
      <c r="L85" s="55"/>
      <c r="M85" s="39"/>
      <c r="N85" s="17"/>
      <c r="O85" s="55"/>
      <c r="P85" s="39"/>
      <c r="Q85" s="17"/>
      <c r="R85" s="55"/>
      <c r="S85" s="39"/>
      <c r="T85" s="17"/>
      <c r="U85" s="55"/>
      <c r="V85" s="39"/>
      <c r="W85" s="17"/>
      <c r="X85" s="55"/>
      <c r="Y85" s="39"/>
      <c r="Z85" s="17"/>
      <c r="AA85" s="55"/>
      <c r="AB85" s="39"/>
      <c r="AC85" s="17"/>
      <c r="AD85" s="55"/>
      <c r="AE85" s="39"/>
      <c r="AF85" s="51"/>
    </row>
    <row r="86" spans="1:32" s="7" customFormat="1" x14ac:dyDescent="0.4">
      <c r="A86" s="12" t="s">
        <v>82</v>
      </c>
      <c r="B86" s="69">
        <v>2543.63</v>
      </c>
      <c r="C86" s="19" t="str">
        <f t="shared" ref="C86:C103" si="62">IF(D86&gt;B86,"IMPORTE MÁXIMO SUPERADO","OK")</f>
        <v>OK</v>
      </c>
      <c r="D86" s="90"/>
      <c r="E86" s="13">
        <v>1</v>
      </c>
      <c r="F86" s="50" t="s">
        <v>78</v>
      </c>
      <c r="G86" s="37">
        <f t="shared" ref="G86:G89" si="63">E86*$D86</f>
        <v>0</v>
      </c>
      <c r="H86" s="13">
        <v>1</v>
      </c>
      <c r="I86" s="50" t="s">
        <v>78</v>
      </c>
      <c r="J86" s="37">
        <f>H86*$D86</f>
        <v>0</v>
      </c>
      <c r="K86" s="13">
        <v>1</v>
      </c>
      <c r="L86" s="50" t="s">
        <v>78</v>
      </c>
      <c r="M86" s="37">
        <f>K86*$D86</f>
        <v>0</v>
      </c>
      <c r="N86" s="13">
        <v>1</v>
      </c>
      <c r="O86" s="50" t="s">
        <v>78</v>
      </c>
      <c r="P86" s="37">
        <f>N86*$D86</f>
        <v>0</v>
      </c>
      <c r="Q86" s="13">
        <v>1</v>
      </c>
      <c r="R86" s="50" t="s">
        <v>78</v>
      </c>
      <c r="S86" s="37">
        <f>Q86*$D86</f>
        <v>0</v>
      </c>
      <c r="T86" s="13"/>
      <c r="U86" s="50"/>
      <c r="V86" s="36"/>
      <c r="W86" s="13"/>
      <c r="X86" s="50"/>
      <c r="Y86" s="36"/>
      <c r="Z86" s="13"/>
      <c r="AA86" s="50"/>
      <c r="AB86" s="36"/>
      <c r="AC86" s="13"/>
      <c r="AD86" s="50"/>
      <c r="AE86" s="36"/>
      <c r="AF86" s="51"/>
    </row>
    <row r="87" spans="1:32" s="7" customFormat="1" x14ac:dyDescent="0.4">
      <c r="A87" s="12" t="s">
        <v>83</v>
      </c>
      <c r="B87" s="69">
        <v>397.38</v>
      </c>
      <c r="C87" s="19" t="str">
        <f t="shared" si="62"/>
        <v>OK</v>
      </c>
      <c r="D87" s="90"/>
      <c r="E87" s="13">
        <v>2</v>
      </c>
      <c r="F87" s="50" t="s">
        <v>79</v>
      </c>
      <c r="G87" s="37">
        <f t="shared" si="63"/>
        <v>0</v>
      </c>
      <c r="H87" s="13">
        <v>2</v>
      </c>
      <c r="I87" s="50" t="s">
        <v>79</v>
      </c>
      <c r="J87" s="37">
        <f>H87*$D87</f>
        <v>0</v>
      </c>
      <c r="K87" s="13">
        <v>2</v>
      </c>
      <c r="L87" s="50" t="s">
        <v>79</v>
      </c>
      <c r="M87" s="37">
        <f>K87*$D87</f>
        <v>0</v>
      </c>
      <c r="N87" s="13">
        <v>2</v>
      </c>
      <c r="O87" s="50" t="s">
        <v>79</v>
      </c>
      <c r="P87" s="37">
        <f>N87*$D87</f>
        <v>0</v>
      </c>
      <c r="Q87" s="13">
        <v>2</v>
      </c>
      <c r="R87" s="50" t="s">
        <v>79</v>
      </c>
      <c r="S87" s="37">
        <f>Q87*$D87</f>
        <v>0</v>
      </c>
      <c r="T87" s="13"/>
      <c r="U87" s="50"/>
      <c r="V87" s="36"/>
      <c r="W87" s="13"/>
      <c r="X87" s="50"/>
      <c r="Y87" s="36"/>
      <c r="Z87" s="13"/>
      <c r="AA87" s="50"/>
      <c r="AB87" s="36"/>
      <c r="AC87" s="13"/>
      <c r="AD87" s="50"/>
      <c r="AE87" s="36"/>
      <c r="AF87" s="51"/>
    </row>
    <row r="88" spans="1:32" s="7" customFormat="1" x14ac:dyDescent="0.4">
      <c r="A88" s="12" t="s">
        <v>84</v>
      </c>
      <c r="B88" s="69">
        <v>647.96</v>
      </c>
      <c r="C88" s="19" t="str">
        <f t="shared" si="62"/>
        <v>OK</v>
      </c>
      <c r="D88" s="90"/>
      <c r="E88" s="13">
        <v>1</v>
      </c>
      <c r="F88" s="50" t="s">
        <v>80</v>
      </c>
      <c r="G88" s="37">
        <f t="shared" si="63"/>
        <v>0</v>
      </c>
      <c r="H88" s="13">
        <v>1</v>
      </c>
      <c r="I88" s="50" t="s">
        <v>80</v>
      </c>
      <c r="J88" s="37">
        <f>H88*$D88</f>
        <v>0</v>
      </c>
      <c r="K88" s="13">
        <v>1</v>
      </c>
      <c r="L88" s="50" t="s">
        <v>80</v>
      </c>
      <c r="M88" s="37">
        <f>K88*$D88</f>
        <v>0</v>
      </c>
      <c r="N88" s="13">
        <v>1</v>
      </c>
      <c r="O88" s="50" t="s">
        <v>80</v>
      </c>
      <c r="P88" s="37">
        <f>N88*$D88</f>
        <v>0</v>
      </c>
      <c r="Q88" s="13">
        <v>1</v>
      </c>
      <c r="R88" s="50" t="s">
        <v>80</v>
      </c>
      <c r="S88" s="37">
        <f>Q88*$D88</f>
        <v>0</v>
      </c>
      <c r="T88" s="13"/>
      <c r="U88" s="50"/>
      <c r="V88" s="36"/>
      <c r="W88" s="13"/>
      <c r="X88" s="50"/>
      <c r="Y88" s="36"/>
      <c r="Z88" s="13"/>
      <c r="AA88" s="50"/>
      <c r="AB88" s="36"/>
      <c r="AC88" s="13"/>
      <c r="AD88" s="50"/>
      <c r="AE88" s="36"/>
      <c r="AF88" s="51"/>
    </row>
    <row r="89" spans="1:32" s="7" customFormat="1" ht="12.75" customHeight="1" x14ac:dyDescent="0.4">
      <c r="A89" s="12" t="s">
        <v>85</v>
      </c>
      <c r="B89" s="69">
        <v>870.72</v>
      </c>
      <c r="C89" s="19" t="str">
        <f t="shared" si="62"/>
        <v>OK</v>
      </c>
      <c r="D89" s="90"/>
      <c r="E89" s="13">
        <v>1</v>
      </c>
      <c r="F89" s="50" t="s">
        <v>81</v>
      </c>
      <c r="G89" s="37">
        <f t="shared" si="63"/>
        <v>0</v>
      </c>
      <c r="H89" s="13">
        <v>1</v>
      </c>
      <c r="I89" s="50" t="s">
        <v>81</v>
      </c>
      <c r="J89" s="37">
        <f>H89*$D89</f>
        <v>0</v>
      </c>
      <c r="K89" s="13">
        <v>1</v>
      </c>
      <c r="L89" s="50" t="s">
        <v>81</v>
      </c>
      <c r="M89" s="37">
        <f>K89*$D89</f>
        <v>0</v>
      </c>
      <c r="N89" s="13">
        <v>1</v>
      </c>
      <c r="O89" s="50" t="s">
        <v>81</v>
      </c>
      <c r="P89" s="37">
        <f>N89*$D89</f>
        <v>0</v>
      </c>
      <c r="Q89" s="13">
        <v>1</v>
      </c>
      <c r="R89" s="50" t="s">
        <v>81</v>
      </c>
      <c r="S89" s="37">
        <f>Q89*$D89</f>
        <v>0</v>
      </c>
      <c r="T89" s="13"/>
      <c r="U89" s="50"/>
      <c r="V89" s="36"/>
      <c r="W89" s="13"/>
      <c r="X89" s="50"/>
      <c r="Y89" s="36"/>
      <c r="Z89" s="13"/>
      <c r="AA89" s="50"/>
      <c r="AB89" s="36"/>
      <c r="AC89" s="13"/>
      <c r="AD89" s="50"/>
      <c r="AE89" s="36"/>
      <c r="AF89" s="51"/>
    </row>
    <row r="90" spans="1:32" s="7" customFormat="1" ht="12.75" customHeight="1" x14ac:dyDescent="0.4">
      <c r="A90" s="12" t="s">
        <v>179</v>
      </c>
      <c r="B90" s="69">
        <v>6001.24</v>
      </c>
      <c r="C90" s="19" t="str">
        <f t="shared" si="62"/>
        <v>OK</v>
      </c>
      <c r="D90" s="90"/>
      <c r="E90" s="13"/>
      <c r="F90" s="50"/>
      <c r="G90" s="36"/>
      <c r="H90" s="13"/>
      <c r="I90" s="50"/>
      <c r="J90" s="36"/>
      <c r="K90" s="13"/>
      <c r="L90" s="50"/>
      <c r="M90" s="36"/>
      <c r="N90" s="13"/>
      <c r="O90" s="50"/>
      <c r="P90" s="36"/>
      <c r="Q90" s="13"/>
      <c r="R90" s="50"/>
      <c r="S90" s="36"/>
      <c r="T90" s="13"/>
      <c r="U90" s="50"/>
      <c r="V90" s="36"/>
      <c r="W90" s="13"/>
      <c r="X90" s="50"/>
      <c r="Y90" s="36"/>
      <c r="Z90" s="13">
        <v>1</v>
      </c>
      <c r="AA90" s="50" t="s">
        <v>78</v>
      </c>
      <c r="AB90" s="37">
        <f t="shared" ref="AB90:AB103" si="64">Z90*$D90</f>
        <v>0</v>
      </c>
      <c r="AC90" s="13"/>
      <c r="AD90" s="50"/>
      <c r="AE90" s="36"/>
      <c r="AF90" s="51"/>
    </row>
    <row r="91" spans="1:32" s="7" customFormat="1" ht="12.75" customHeight="1" x14ac:dyDescent="0.4">
      <c r="A91" s="12" t="s">
        <v>216</v>
      </c>
      <c r="B91" s="69">
        <v>194.92</v>
      </c>
      <c r="C91" s="19" t="str">
        <f t="shared" si="62"/>
        <v>OK</v>
      </c>
      <c r="D91" s="90"/>
      <c r="E91" s="13"/>
      <c r="F91" s="50"/>
      <c r="G91" s="36"/>
      <c r="H91" s="13"/>
      <c r="I91" s="50"/>
      <c r="J91" s="36"/>
      <c r="K91" s="13"/>
      <c r="L91" s="50"/>
      <c r="M91" s="36"/>
      <c r="N91" s="13"/>
      <c r="O91" s="50"/>
      <c r="P91" s="36"/>
      <c r="Q91" s="13"/>
      <c r="R91" s="50"/>
      <c r="S91" s="36"/>
      <c r="T91" s="13"/>
      <c r="U91" s="50"/>
      <c r="V91" s="36"/>
      <c r="W91" s="13"/>
      <c r="X91" s="50"/>
      <c r="Y91" s="36"/>
      <c r="Z91" s="13">
        <v>1</v>
      </c>
      <c r="AA91" s="50" t="s">
        <v>79</v>
      </c>
      <c r="AB91" s="37">
        <f t="shared" si="64"/>
        <v>0</v>
      </c>
      <c r="AC91" s="13">
        <v>1</v>
      </c>
      <c r="AD91" s="50" t="s">
        <v>256</v>
      </c>
      <c r="AE91" s="37">
        <f t="shared" ref="AE91:AE96" si="65">AC91*$D91</f>
        <v>0</v>
      </c>
      <c r="AF91" s="51"/>
    </row>
    <row r="92" spans="1:32" s="7" customFormat="1" ht="12.75" customHeight="1" x14ac:dyDescent="0.4">
      <c r="A92" s="12" t="s">
        <v>160</v>
      </c>
      <c r="B92" s="69">
        <v>14.35</v>
      </c>
      <c r="C92" s="19" t="str">
        <f t="shared" si="62"/>
        <v>OK</v>
      </c>
      <c r="D92" s="90"/>
      <c r="E92" s="13"/>
      <c r="F92" s="50"/>
      <c r="G92" s="36"/>
      <c r="H92" s="13"/>
      <c r="I92" s="50"/>
      <c r="J92" s="36"/>
      <c r="K92" s="13"/>
      <c r="L92" s="50"/>
      <c r="M92" s="36"/>
      <c r="N92" s="13"/>
      <c r="O92" s="50"/>
      <c r="P92" s="36"/>
      <c r="Q92" s="13"/>
      <c r="R92" s="50"/>
      <c r="S92" s="36"/>
      <c r="T92" s="13"/>
      <c r="U92" s="50"/>
      <c r="V92" s="36"/>
      <c r="W92" s="13"/>
      <c r="X92" s="50"/>
      <c r="Y92" s="36"/>
      <c r="Z92" s="13">
        <v>1</v>
      </c>
      <c r="AA92" s="50" t="s">
        <v>80</v>
      </c>
      <c r="AB92" s="37">
        <f t="shared" si="64"/>
        <v>0</v>
      </c>
      <c r="AC92" s="13">
        <v>1</v>
      </c>
      <c r="AD92" s="50" t="s">
        <v>257</v>
      </c>
      <c r="AE92" s="37">
        <f t="shared" si="65"/>
        <v>0</v>
      </c>
      <c r="AF92" s="51"/>
    </row>
    <row r="93" spans="1:32" s="7" customFormat="1" ht="12.75" customHeight="1" x14ac:dyDescent="0.4">
      <c r="A93" s="12" t="s">
        <v>0</v>
      </c>
      <c r="B93" s="69">
        <v>34.700000000000003</v>
      </c>
      <c r="C93" s="19" t="str">
        <f t="shared" si="62"/>
        <v>OK</v>
      </c>
      <c r="D93" s="90"/>
      <c r="E93" s="13"/>
      <c r="F93" s="50"/>
      <c r="G93" s="36"/>
      <c r="H93" s="13"/>
      <c r="I93" s="50"/>
      <c r="J93" s="36"/>
      <c r="K93" s="13"/>
      <c r="L93" s="50"/>
      <c r="M93" s="36"/>
      <c r="N93" s="13"/>
      <c r="O93" s="50"/>
      <c r="P93" s="36"/>
      <c r="Q93" s="13"/>
      <c r="R93" s="50"/>
      <c r="S93" s="36"/>
      <c r="T93" s="13"/>
      <c r="U93" s="50"/>
      <c r="V93" s="36"/>
      <c r="W93" s="13"/>
      <c r="X93" s="50"/>
      <c r="Y93" s="36"/>
      <c r="Z93" s="13">
        <v>1</v>
      </c>
      <c r="AA93" s="50" t="s">
        <v>81</v>
      </c>
      <c r="AB93" s="37">
        <f t="shared" si="64"/>
        <v>0</v>
      </c>
      <c r="AC93" s="13">
        <v>1</v>
      </c>
      <c r="AD93" s="50" t="s">
        <v>258</v>
      </c>
      <c r="AE93" s="37">
        <f t="shared" si="65"/>
        <v>0</v>
      </c>
      <c r="AF93" s="51"/>
    </row>
    <row r="94" spans="1:32" s="7" customFormat="1" ht="12.75" customHeight="1" x14ac:dyDescent="0.4">
      <c r="A94" s="12" t="s">
        <v>2</v>
      </c>
      <c r="B94" s="69">
        <v>11689.97</v>
      </c>
      <c r="C94" s="19" t="str">
        <f t="shared" si="62"/>
        <v>OK</v>
      </c>
      <c r="D94" s="90"/>
      <c r="E94" s="13"/>
      <c r="F94" s="50"/>
      <c r="G94" s="36"/>
      <c r="H94" s="13"/>
      <c r="I94" s="50"/>
      <c r="J94" s="36"/>
      <c r="K94" s="13"/>
      <c r="L94" s="50"/>
      <c r="M94" s="36"/>
      <c r="N94" s="13"/>
      <c r="O94" s="50"/>
      <c r="P94" s="36"/>
      <c r="Q94" s="13"/>
      <c r="R94" s="50"/>
      <c r="S94" s="36"/>
      <c r="T94" s="13"/>
      <c r="U94" s="50"/>
      <c r="V94" s="36"/>
      <c r="W94" s="13"/>
      <c r="X94" s="50"/>
      <c r="Y94" s="36"/>
      <c r="Z94" s="13">
        <v>1</v>
      </c>
      <c r="AA94" s="50" t="s">
        <v>219</v>
      </c>
      <c r="AB94" s="37">
        <f t="shared" si="64"/>
        <v>0</v>
      </c>
      <c r="AC94" s="13">
        <v>1</v>
      </c>
      <c r="AD94" s="50" t="s">
        <v>261</v>
      </c>
      <c r="AE94" s="37">
        <f t="shared" si="65"/>
        <v>0</v>
      </c>
      <c r="AF94" s="51"/>
    </row>
    <row r="95" spans="1:32" s="7" customFormat="1" ht="12.75" customHeight="1" x14ac:dyDescent="0.4">
      <c r="A95" s="12" t="s">
        <v>186</v>
      </c>
      <c r="B95" s="69">
        <v>4444.6499999999996</v>
      </c>
      <c r="C95" s="19" t="str">
        <f t="shared" si="62"/>
        <v>OK</v>
      </c>
      <c r="D95" s="90"/>
      <c r="E95" s="13"/>
      <c r="F95" s="50"/>
      <c r="G95" s="36"/>
      <c r="H95" s="13"/>
      <c r="I95" s="50"/>
      <c r="J95" s="36"/>
      <c r="K95" s="13"/>
      <c r="L95" s="50"/>
      <c r="M95" s="36"/>
      <c r="N95" s="13"/>
      <c r="O95" s="50"/>
      <c r="P95" s="36"/>
      <c r="Q95" s="13"/>
      <c r="R95" s="50"/>
      <c r="S95" s="36"/>
      <c r="T95" s="13"/>
      <c r="U95" s="50"/>
      <c r="V95" s="36"/>
      <c r="W95" s="13"/>
      <c r="X95" s="50"/>
      <c r="Y95" s="36"/>
      <c r="Z95" s="13">
        <v>1</v>
      </c>
      <c r="AA95" s="50" t="s">
        <v>220</v>
      </c>
      <c r="AB95" s="37">
        <f t="shared" si="64"/>
        <v>0</v>
      </c>
      <c r="AC95" s="13">
        <v>1</v>
      </c>
      <c r="AD95" s="50" t="s">
        <v>260</v>
      </c>
      <c r="AE95" s="37">
        <f t="shared" si="65"/>
        <v>0</v>
      </c>
      <c r="AF95" s="51"/>
    </row>
    <row r="96" spans="1:32" s="7" customFormat="1" ht="12.75" customHeight="1" x14ac:dyDescent="0.4">
      <c r="A96" s="12" t="s">
        <v>76</v>
      </c>
      <c r="B96" s="69">
        <v>1228.06</v>
      </c>
      <c r="C96" s="19" t="str">
        <f t="shared" si="62"/>
        <v>OK</v>
      </c>
      <c r="D96" s="90"/>
      <c r="E96" s="13"/>
      <c r="F96" s="50"/>
      <c r="G96" s="36"/>
      <c r="H96" s="13"/>
      <c r="I96" s="50"/>
      <c r="J96" s="36"/>
      <c r="K96" s="13"/>
      <c r="L96" s="50"/>
      <c r="M96" s="36"/>
      <c r="N96" s="13"/>
      <c r="O96" s="50"/>
      <c r="P96" s="36"/>
      <c r="Q96" s="13"/>
      <c r="R96" s="50"/>
      <c r="S96" s="36"/>
      <c r="T96" s="13"/>
      <c r="U96" s="50"/>
      <c r="V96" s="36"/>
      <c r="W96" s="13"/>
      <c r="X96" s="50"/>
      <c r="Y96" s="36"/>
      <c r="Z96" s="13">
        <v>1</v>
      </c>
      <c r="AA96" s="50" t="s">
        <v>221</v>
      </c>
      <c r="AB96" s="37">
        <f t="shared" si="64"/>
        <v>0</v>
      </c>
      <c r="AC96" s="13">
        <v>1</v>
      </c>
      <c r="AD96" s="50" t="s">
        <v>259</v>
      </c>
      <c r="AE96" s="37">
        <f t="shared" si="65"/>
        <v>0</v>
      </c>
      <c r="AF96" s="51"/>
    </row>
    <row r="97" spans="1:32" ht="12.75" customHeight="1" x14ac:dyDescent="0.4">
      <c r="A97" s="12" t="s">
        <v>217</v>
      </c>
      <c r="B97" s="69">
        <v>2499.71</v>
      </c>
      <c r="C97" s="19" t="str">
        <f t="shared" si="62"/>
        <v>OK</v>
      </c>
      <c r="D97" s="90"/>
      <c r="E97" s="13"/>
      <c r="F97" s="50"/>
      <c r="G97" s="36"/>
      <c r="H97" s="13"/>
      <c r="I97" s="50"/>
      <c r="J97" s="36"/>
      <c r="K97" s="13"/>
      <c r="L97" s="50"/>
      <c r="M97" s="36"/>
      <c r="N97" s="13"/>
      <c r="O97" s="50"/>
      <c r="P97" s="36"/>
      <c r="Q97" s="13"/>
      <c r="R97" s="50"/>
      <c r="S97" s="36"/>
      <c r="T97" s="13"/>
      <c r="U97" s="50"/>
      <c r="V97" s="36"/>
      <c r="W97" s="13"/>
      <c r="X97" s="50"/>
      <c r="Y97" s="36"/>
      <c r="Z97" s="13">
        <v>1</v>
      </c>
      <c r="AA97" s="50" t="s">
        <v>222</v>
      </c>
      <c r="AB97" s="37">
        <f t="shared" si="64"/>
        <v>0</v>
      </c>
      <c r="AC97" s="13"/>
      <c r="AD97" s="50"/>
      <c r="AE97" s="36"/>
      <c r="AF97" s="51"/>
    </row>
    <row r="98" spans="1:32" ht="12.75" customHeight="1" x14ac:dyDescent="0.4">
      <c r="A98" s="12" t="s">
        <v>241</v>
      </c>
      <c r="B98" s="69">
        <v>6285.7</v>
      </c>
      <c r="C98" s="19" t="str">
        <f t="shared" si="62"/>
        <v>OK</v>
      </c>
      <c r="D98" s="90"/>
      <c r="E98" s="13"/>
      <c r="F98" s="50"/>
      <c r="G98" s="36"/>
      <c r="H98" s="13"/>
      <c r="I98" s="50"/>
      <c r="J98" s="36"/>
      <c r="K98" s="13"/>
      <c r="L98" s="50"/>
      <c r="M98" s="36"/>
      <c r="N98" s="13"/>
      <c r="O98" s="50"/>
      <c r="P98" s="36"/>
      <c r="Q98" s="13"/>
      <c r="R98" s="50"/>
      <c r="S98" s="36"/>
      <c r="T98" s="13"/>
      <c r="U98" s="50"/>
      <c r="V98" s="36"/>
      <c r="W98" s="13"/>
      <c r="X98" s="50"/>
      <c r="Y98" s="36"/>
      <c r="Z98" s="13"/>
      <c r="AA98" s="50"/>
      <c r="AB98" s="36"/>
      <c r="AC98" s="13">
        <v>1</v>
      </c>
      <c r="AD98" s="50" t="s">
        <v>242</v>
      </c>
      <c r="AE98" s="37">
        <f t="shared" ref="AE98:AE102" si="66">AC98*$D98</f>
        <v>0</v>
      </c>
      <c r="AF98" s="51"/>
    </row>
    <row r="99" spans="1:32" ht="12.75" customHeight="1" x14ac:dyDescent="0.4">
      <c r="A99" s="12" t="s">
        <v>243</v>
      </c>
      <c r="B99" s="69">
        <v>5180.43</v>
      </c>
      <c r="C99" s="19" t="str">
        <f t="shared" si="62"/>
        <v>OK</v>
      </c>
      <c r="D99" s="90"/>
      <c r="E99" s="13"/>
      <c r="F99" s="50"/>
      <c r="G99" s="36"/>
      <c r="H99" s="13"/>
      <c r="I99" s="50"/>
      <c r="J99" s="36"/>
      <c r="K99" s="13"/>
      <c r="L99" s="50"/>
      <c r="M99" s="36"/>
      <c r="N99" s="13"/>
      <c r="O99" s="50"/>
      <c r="P99" s="36"/>
      <c r="Q99" s="13"/>
      <c r="R99" s="50"/>
      <c r="S99" s="36"/>
      <c r="T99" s="13"/>
      <c r="U99" s="50"/>
      <c r="V99" s="36"/>
      <c r="W99" s="13"/>
      <c r="X99" s="50"/>
      <c r="Y99" s="36"/>
      <c r="Z99" s="13"/>
      <c r="AA99" s="50"/>
      <c r="AB99" s="36"/>
      <c r="AC99" s="13">
        <v>1</v>
      </c>
      <c r="AD99" s="50" t="s">
        <v>244</v>
      </c>
      <c r="AE99" s="37">
        <f t="shared" si="66"/>
        <v>0</v>
      </c>
      <c r="AF99" s="51"/>
    </row>
    <row r="100" spans="1:32" s="12" customFormat="1" ht="12.75" customHeight="1" x14ac:dyDescent="0.35">
      <c r="A100" s="12" t="s">
        <v>245</v>
      </c>
      <c r="B100" s="69">
        <v>4099.79</v>
      </c>
      <c r="C100" s="19" t="str">
        <f t="shared" si="62"/>
        <v>OK</v>
      </c>
      <c r="D100" s="90"/>
      <c r="E100" s="20"/>
      <c r="F100" s="48"/>
      <c r="G100" s="40"/>
      <c r="H100" s="20"/>
      <c r="I100" s="48"/>
      <c r="J100" s="40"/>
      <c r="K100" s="20"/>
      <c r="L100" s="48"/>
      <c r="M100" s="40"/>
      <c r="N100" s="20"/>
      <c r="O100" s="48"/>
      <c r="P100" s="40"/>
      <c r="Q100" s="20"/>
      <c r="R100" s="48"/>
      <c r="S100" s="40"/>
      <c r="T100" s="20"/>
      <c r="U100" s="48"/>
      <c r="V100" s="40"/>
      <c r="W100" s="20"/>
      <c r="X100" s="48"/>
      <c r="Y100" s="40"/>
      <c r="Z100" s="20"/>
      <c r="AA100" s="48"/>
      <c r="AB100" s="40"/>
      <c r="AC100" s="13">
        <v>2</v>
      </c>
      <c r="AD100" s="50" t="s">
        <v>246</v>
      </c>
      <c r="AE100" s="37">
        <f t="shared" si="66"/>
        <v>0</v>
      </c>
      <c r="AF100" s="48"/>
    </row>
    <row r="101" spans="1:32" s="12" customFormat="1" ht="12.75" customHeight="1" x14ac:dyDescent="0.35">
      <c r="A101" s="12" t="s">
        <v>247</v>
      </c>
      <c r="B101" s="69">
        <v>5684.87</v>
      </c>
      <c r="C101" s="19" t="str">
        <f t="shared" si="62"/>
        <v>OK</v>
      </c>
      <c r="D101" s="90"/>
      <c r="E101" s="20"/>
      <c r="F101" s="48"/>
      <c r="G101" s="40"/>
      <c r="H101" s="20"/>
      <c r="I101" s="48"/>
      <c r="J101" s="40"/>
      <c r="K101" s="20"/>
      <c r="L101" s="48"/>
      <c r="M101" s="40"/>
      <c r="N101" s="20"/>
      <c r="O101" s="48"/>
      <c r="P101" s="40"/>
      <c r="Q101" s="20"/>
      <c r="R101" s="48"/>
      <c r="S101" s="40"/>
      <c r="T101" s="20"/>
      <c r="U101" s="48"/>
      <c r="V101" s="40"/>
      <c r="W101" s="20"/>
      <c r="X101" s="48"/>
      <c r="Y101" s="40"/>
      <c r="Z101" s="20"/>
      <c r="AA101" s="48"/>
      <c r="AB101" s="40"/>
      <c r="AC101" s="13">
        <v>1</v>
      </c>
      <c r="AD101" s="50" t="s">
        <v>248</v>
      </c>
      <c r="AE101" s="37">
        <f t="shared" si="66"/>
        <v>0</v>
      </c>
      <c r="AF101" s="48"/>
    </row>
    <row r="102" spans="1:32" s="12" customFormat="1" ht="12.75" customHeight="1" x14ac:dyDescent="0.35">
      <c r="A102" s="12" t="s">
        <v>249</v>
      </c>
      <c r="B102" s="69">
        <v>4610.66</v>
      </c>
      <c r="C102" s="19" t="str">
        <f t="shared" si="62"/>
        <v>OK</v>
      </c>
      <c r="D102" s="90"/>
      <c r="E102" s="20"/>
      <c r="F102" s="48"/>
      <c r="G102" s="40"/>
      <c r="H102" s="20"/>
      <c r="I102" s="48"/>
      <c r="J102" s="40"/>
      <c r="K102" s="20"/>
      <c r="L102" s="48"/>
      <c r="M102" s="40"/>
      <c r="N102" s="20"/>
      <c r="O102" s="48"/>
      <c r="P102" s="40"/>
      <c r="Q102" s="20"/>
      <c r="R102" s="48"/>
      <c r="S102" s="40"/>
      <c r="T102" s="20"/>
      <c r="U102" s="48"/>
      <c r="V102" s="40"/>
      <c r="W102" s="20"/>
      <c r="X102" s="48"/>
      <c r="Y102" s="40"/>
      <c r="Z102" s="20"/>
      <c r="AA102" s="48"/>
      <c r="AB102" s="40"/>
      <c r="AC102" s="13">
        <v>1</v>
      </c>
      <c r="AD102" s="50" t="s">
        <v>250</v>
      </c>
      <c r="AE102" s="37">
        <f t="shared" si="66"/>
        <v>0</v>
      </c>
      <c r="AF102" s="48"/>
    </row>
    <row r="103" spans="1:32" ht="12.75" customHeight="1" x14ac:dyDescent="0.4">
      <c r="A103" s="12" t="s">
        <v>218</v>
      </c>
      <c r="B103" s="69">
        <v>4349.33</v>
      </c>
      <c r="C103" s="19" t="str">
        <f t="shared" si="62"/>
        <v>OK</v>
      </c>
      <c r="D103" s="90"/>
      <c r="E103" s="13"/>
      <c r="F103" s="50"/>
      <c r="G103" s="36"/>
      <c r="H103" s="13"/>
      <c r="I103" s="50"/>
      <c r="J103" s="36"/>
      <c r="K103" s="13"/>
      <c r="L103" s="50"/>
      <c r="M103" s="36"/>
      <c r="N103" s="13"/>
      <c r="O103" s="50"/>
      <c r="P103" s="36"/>
      <c r="Q103" s="13"/>
      <c r="R103" s="50"/>
      <c r="S103" s="36"/>
      <c r="T103" s="13"/>
      <c r="U103" s="50"/>
      <c r="V103" s="36"/>
      <c r="W103" s="13"/>
      <c r="X103" s="50"/>
      <c r="Y103" s="36"/>
      <c r="Z103" s="13">
        <v>1</v>
      </c>
      <c r="AA103" s="50" t="s">
        <v>223</v>
      </c>
      <c r="AB103" s="37">
        <f t="shared" si="64"/>
        <v>0</v>
      </c>
      <c r="AC103" s="13"/>
      <c r="AD103" s="50"/>
      <c r="AE103" s="36"/>
      <c r="AF103" s="51"/>
    </row>
    <row r="104" spans="1:32" x14ac:dyDescent="0.4">
      <c r="A104" s="14" t="s">
        <v>77</v>
      </c>
      <c r="B104" s="69"/>
      <c r="C104" s="21"/>
      <c r="D104" s="18"/>
      <c r="E104" s="13"/>
      <c r="F104" s="50"/>
      <c r="G104" s="38">
        <f>SUM(G86:G103)</f>
        <v>0</v>
      </c>
      <c r="H104" s="13"/>
      <c r="I104" s="50"/>
      <c r="J104" s="38">
        <f>SUM(J86:J103)</f>
        <v>0</v>
      </c>
      <c r="K104" s="13"/>
      <c r="L104" s="50"/>
      <c r="M104" s="38">
        <f>SUM(M86:M103)</f>
        <v>0</v>
      </c>
      <c r="N104" s="13"/>
      <c r="O104" s="50"/>
      <c r="P104" s="38">
        <f>SUM(P86:P103)</f>
        <v>0</v>
      </c>
      <c r="Q104" s="13"/>
      <c r="R104" s="50"/>
      <c r="S104" s="38">
        <f>SUM(S86:S103)</f>
        <v>0</v>
      </c>
      <c r="T104" s="13"/>
      <c r="U104" s="50"/>
      <c r="V104" s="38">
        <f>SUM(V86:V103)</f>
        <v>0</v>
      </c>
      <c r="W104" s="13"/>
      <c r="X104" s="50"/>
      <c r="Y104" s="38">
        <f>SUM(Y86:Y103)</f>
        <v>0</v>
      </c>
      <c r="Z104" s="13"/>
      <c r="AA104" s="50"/>
      <c r="AB104" s="38">
        <f>SUM(AB86:AB103)</f>
        <v>0</v>
      </c>
      <c r="AC104" s="13"/>
      <c r="AD104" s="50"/>
      <c r="AE104" s="38">
        <f>SUM(AE86:AE103)</f>
        <v>0</v>
      </c>
      <c r="AF104" s="51"/>
    </row>
    <row r="105" spans="1:32" x14ac:dyDescent="0.4">
      <c r="A105" s="8" t="s">
        <v>275</v>
      </c>
      <c r="B105" s="81"/>
      <c r="C105" s="81"/>
      <c r="D105" s="22"/>
      <c r="E105" s="23"/>
      <c r="F105" s="60"/>
      <c r="G105" s="42"/>
      <c r="H105" s="23"/>
      <c r="I105" s="60"/>
      <c r="J105" s="42"/>
      <c r="K105" s="23"/>
      <c r="L105" s="60"/>
      <c r="M105" s="42"/>
      <c r="N105" s="23"/>
      <c r="O105" s="60"/>
      <c r="P105" s="42"/>
      <c r="Q105" s="23"/>
      <c r="R105" s="60"/>
      <c r="S105" s="42"/>
      <c r="T105" s="23"/>
      <c r="U105" s="60"/>
      <c r="V105" s="42"/>
      <c r="W105" s="23"/>
      <c r="X105" s="60"/>
      <c r="Y105" s="42"/>
      <c r="Z105" s="23"/>
      <c r="AA105" s="60"/>
      <c r="AB105" s="42"/>
      <c r="AC105" s="23"/>
      <c r="AD105" s="60"/>
      <c r="AE105" s="42"/>
      <c r="AF105" s="51"/>
    </row>
    <row r="106" spans="1:32" x14ac:dyDescent="0.4">
      <c r="A106" s="12" t="s">
        <v>96</v>
      </c>
      <c r="B106" s="69">
        <v>5087.25</v>
      </c>
      <c r="C106" s="19" t="str">
        <f t="shared" ref="C106:C117" si="67">IF(D106&gt;B106,"IMPORTE MÁXIMO SUPERADO","OK")</f>
        <v>OK</v>
      </c>
      <c r="D106" s="90"/>
      <c r="E106" s="13">
        <v>1</v>
      </c>
      <c r="F106" s="50" t="s">
        <v>87</v>
      </c>
      <c r="G106" s="37">
        <f t="shared" ref="G106:G114" si="68">E106*$D106</f>
        <v>0</v>
      </c>
      <c r="H106" s="13">
        <v>1</v>
      </c>
      <c r="I106" s="50" t="s">
        <v>87</v>
      </c>
      <c r="J106" s="37">
        <f t="shared" ref="J106:J114" si="69">H106*$D106</f>
        <v>0</v>
      </c>
      <c r="K106" s="13">
        <v>1</v>
      </c>
      <c r="L106" s="50" t="s">
        <v>87</v>
      </c>
      <c r="M106" s="37">
        <f t="shared" ref="M106:M114" si="70">K106*$D106</f>
        <v>0</v>
      </c>
      <c r="N106" s="13">
        <v>1</v>
      </c>
      <c r="O106" s="50" t="s">
        <v>87</v>
      </c>
      <c r="P106" s="37">
        <f t="shared" ref="P106:P114" si="71">N106*$D106</f>
        <v>0</v>
      </c>
      <c r="Q106" s="13">
        <v>1</v>
      </c>
      <c r="R106" s="50" t="s">
        <v>87</v>
      </c>
      <c r="S106" s="37">
        <f t="shared" ref="S106:S114" si="72">Q106*$D106</f>
        <v>0</v>
      </c>
      <c r="T106" s="13"/>
      <c r="U106" s="50"/>
      <c r="V106" s="36"/>
      <c r="W106" s="13"/>
      <c r="X106" s="50"/>
      <c r="Y106" s="36"/>
      <c r="Z106" s="13"/>
      <c r="AA106" s="50"/>
      <c r="AB106" s="36"/>
      <c r="AC106" s="13"/>
      <c r="AD106" s="50"/>
      <c r="AE106" s="36"/>
      <c r="AF106" s="51"/>
    </row>
    <row r="107" spans="1:32" ht="14.25" customHeight="1" x14ac:dyDescent="0.4">
      <c r="A107" s="12" t="s">
        <v>97</v>
      </c>
      <c r="B107" s="69">
        <v>5688.2</v>
      </c>
      <c r="C107" s="19" t="str">
        <f t="shared" si="67"/>
        <v>OK</v>
      </c>
      <c r="D107" s="90"/>
      <c r="E107" s="13">
        <v>1</v>
      </c>
      <c r="F107" s="50" t="s">
        <v>88</v>
      </c>
      <c r="G107" s="37">
        <f t="shared" si="68"/>
        <v>0</v>
      </c>
      <c r="H107" s="13">
        <v>1</v>
      </c>
      <c r="I107" s="50" t="s">
        <v>88</v>
      </c>
      <c r="J107" s="37">
        <f t="shared" si="69"/>
        <v>0</v>
      </c>
      <c r="K107" s="13">
        <v>1</v>
      </c>
      <c r="L107" s="50" t="s">
        <v>88</v>
      </c>
      <c r="M107" s="37">
        <f t="shared" si="70"/>
        <v>0</v>
      </c>
      <c r="N107" s="13">
        <v>1</v>
      </c>
      <c r="O107" s="50" t="s">
        <v>88</v>
      </c>
      <c r="P107" s="37">
        <f t="shared" si="71"/>
        <v>0</v>
      </c>
      <c r="Q107" s="13">
        <v>1</v>
      </c>
      <c r="R107" s="50" t="s">
        <v>88</v>
      </c>
      <c r="S107" s="37">
        <f t="shared" si="72"/>
        <v>0</v>
      </c>
      <c r="T107" s="13"/>
      <c r="U107" s="50"/>
      <c r="V107" s="36"/>
      <c r="W107" s="13"/>
      <c r="X107" s="50"/>
      <c r="Y107" s="36"/>
      <c r="Z107" s="13"/>
      <c r="AA107" s="50"/>
      <c r="AB107" s="36"/>
      <c r="AC107" s="13"/>
      <c r="AD107" s="50"/>
      <c r="AE107" s="36"/>
      <c r="AF107" s="51"/>
    </row>
    <row r="108" spans="1:32" x14ac:dyDescent="0.4">
      <c r="A108" s="12" t="s">
        <v>98</v>
      </c>
      <c r="B108" s="69">
        <v>1233.79</v>
      </c>
      <c r="C108" s="19" t="str">
        <f t="shared" si="67"/>
        <v>OK</v>
      </c>
      <c r="D108" s="90"/>
      <c r="E108" s="13">
        <v>1</v>
      </c>
      <c r="F108" s="50" t="s">
        <v>89</v>
      </c>
      <c r="G108" s="37">
        <f t="shared" si="68"/>
        <v>0</v>
      </c>
      <c r="H108" s="13">
        <v>1</v>
      </c>
      <c r="I108" s="50" t="s">
        <v>89</v>
      </c>
      <c r="J108" s="37">
        <f t="shared" si="69"/>
        <v>0</v>
      </c>
      <c r="K108" s="13">
        <v>1</v>
      </c>
      <c r="L108" s="50" t="s">
        <v>89</v>
      </c>
      <c r="M108" s="37">
        <f t="shared" si="70"/>
        <v>0</v>
      </c>
      <c r="N108" s="13">
        <v>1</v>
      </c>
      <c r="O108" s="50" t="s">
        <v>89</v>
      </c>
      <c r="P108" s="37">
        <f t="shared" si="71"/>
        <v>0</v>
      </c>
      <c r="Q108" s="13">
        <v>1</v>
      </c>
      <c r="R108" s="50" t="s">
        <v>89</v>
      </c>
      <c r="S108" s="37">
        <f t="shared" si="72"/>
        <v>0</v>
      </c>
      <c r="T108" s="13"/>
      <c r="U108" s="50"/>
      <c r="V108" s="36"/>
      <c r="W108" s="13"/>
      <c r="X108" s="50"/>
      <c r="Y108" s="36"/>
      <c r="Z108" s="13"/>
      <c r="AA108" s="50"/>
      <c r="AB108" s="36"/>
      <c r="AC108" s="13"/>
      <c r="AD108" s="50"/>
      <c r="AE108" s="36"/>
      <c r="AF108" s="51"/>
    </row>
    <row r="109" spans="1:32" ht="15" customHeight="1" x14ac:dyDescent="0.4">
      <c r="A109" s="12" t="s">
        <v>74</v>
      </c>
      <c r="B109" s="69">
        <v>11405.08</v>
      </c>
      <c r="C109" s="19" t="str">
        <f t="shared" si="67"/>
        <v>OK</v>
      </c>
      <c r="D109" s="90"/>
      <c r="E109" s="13">
        <v>1</v>
      </c>
      <c r="F109" s="50" t="s">
        <v>90</v>
      </c>
      <c r="G109" s="37">
        <f t="shared" si="68"/>
        <v>0</v>
      </c>
      <c r="H109" s="13">
        <v>1</v>
      </c>
      <c r="I109" s="50" t="s">
        <v>90</v>
      </c>
      <c r="J109" s="37">
        <f t="shared" si="69"/>
        <v>0</v>
      </c>
      <c r="K109" s="13">
        <v>1</v>
      </c>
      <c r="L109" s="50" t="s">
        <v>90</v>
      </c>
      <c r="M109" s="37">
        <f t="shared" si="70"/>
        <v>0</v>
      </c>
      <c r="N109" s="13">
        <v>1</v>
      </c>
      <c r="O109" s="50" t="s">
        <v>90</v>
      </c>
      <c r="P109" s="37">
        <f t="shared" si="71"/>
        <v>0</v>
      </c>
      <c r="Q109" s="13">
        <v>1</v>
      </c>
      <c r="R109" s="50" t="s">
        <v>90</v>
      </c>
      <c r="S109" s="37">
        <f t="shared" si="72"/>
        <v>0</v>
      </c>
      <c r="T109" s="13"/>
      <c r="U109" s="50"/>
      <c r="V109" s="36"/>
      <c r="W109" s="13"/>
      <c r="X109" s="50"/>
      <c r="Y109" s="36"/>
      <c r="Z109" s="13"/>
      <c r="AA109" s="50"/>
      <c r="AB109" s="36"/>
      <c r="AC109" s="13"/>
      <c r="AD109" s="50"/>
      <c r="AE109" s="36"/>
      <c r="AF109" s="51"/>
    </row>
    <row r="110" spans="1:32" x14ac:dyDescent="0.4">
      <c r="A110" s="12" t="s">
        <v>99</v>
      </c>
      <c r="B110" s="69">
        <v>1065.6500000000001</v>
      </c>
      <c r="C110" s="19" t="str">
        <f t="shared" si="67"/>
        <v>OK</v>
      </c>
      <c r="D110" s="90"/>
      <c r="E110" s="13">
        <v>1</v>
      </c>
      <c r="F110" s="50" t="s">
        <v>91</v>
      </c>
      <c r="G110" s="37">
        <f t="shared" si="68"/>
        <v>0</v>
      </c>
      <c r="H110" s="13">
        <v>1</v>
      </c>
      <c r="I110" s="50" t="s">
        <v>91</v>
      </c>
      <c r="J110" s="37">
        <f t="shared" si="69"/>
        <v>0</v>
      </c>
      <c r="K110" s="13">
        <v>1</v>
      </c>
      <c r="L110" s="50" t="s">
        <v>91</v>
      </c>
      <c r="M110" s="37">
        <f t="shared" si="70"/>
        <v>0</v>
      </c>
      <c r="N110" s="13">
        <v>1</v>
      </c>
      <c r="O110" s="50" t="s">
        <v>91</v>
      </c>
      <c r="P110" s="37">
        <f t="shared" si="71"/>
        <v>0</v>
      </c>
      <c r="Q110" s="13">
        <v>1</v>
      </c>
      <c r="R110" s="50" t="s">
        <v>91</v>
      </c>
      <c r="S110" s="37">
        <f t="shared" si="72"/>
        <v>0</v>
      </c>
      <c r="T110" s="13"/>
      <c r="U110" s="50"/>
      <c r="V110" s="36"/>
      <c r="W110" s="13"/>
      <c r="X110" s="50"/>
      <c r="Y110" s="36"/>
      <c r="Z110" s="13"/>
      <c r="AA110" s="50"/>
      <c r="AB110" s="36"/>
      <c r="AC110" s="13"/>
      <c r="AD110" s="50"/>
      <c r="AE110" s="36"/>
      <c r="AF110" s="51"/>
    </row>
    <row r="111" spans="1:32" x14ac:dyDescent="0.4">
      <c r="A111" s="12" t="s">
        <v>100</v>
      </c>
      <c r="B111" s="69">
        <v>1065.6500000000001</v>
      </c>
      <c r="C111" s="19" t="str">
        <f t="shared" si="67"/>
        <v>OK</v>
      </c>
      <c r="D111" s="90"/>
      <c r="E111" s="13">
        <v>1</v>
      </c>
      <c r="F111" s="50" t="s">
        <v>92</v>
      </c>
      <c r="G111" s="37">
        <f t="shared" si="68"/>
        <v>0</v>
      </c>
      <c r="H111" s="13">
        <v>1</v>
      </c>
      <c r="I111" s="50" t="s">
        <v>92</v>
      </c>
      <c r="J111" s="37">
        <f t="shared" si="69"/>
        <v>0</v>
      </c>
      <c r="K111" s="13">
        <v>1</v>
      </c>
      <c r="L111" s="50" t="s">
        <v>92</v>
      </c>
      <c r="M111" s="37">
        <f t="shared" si="70"/>
        <v>0</v>
      </c>
      <c r="N111" s="13">
        <v>1</v>
      </c>
      <c r="O111" s="50" t="s">
        <v>92</v>
      </c>
      <c r="P111" s="37">
        <f t="shared" si="71"/>
        <v>0</v>
      </c>
      <c r="Q111" s="13">
        <v>1</v>
      </c>
      <c r="R111" s="50" t="s">
        <v>92</v>
      </c>
      <c r="S111" s="37">
        <f t="shared" si="72"/>
        <v>0</v>
      </c>
      <c r="T111" s="13"/>
      <c r="U111" s="50"/>
      <c r="V111" s="36"/>
      <c r="W111" s="13"/>
      <c r="X111" s="50"/>
      <c r="Y111" s="36"/>
      <c r="Z111" s="13"/>
      <c r="AA111" s="50"/>
      <c r="AB111" s="36"/>
      <c r="AC111" s="13"/>
      <c r="AD111" s="50"/>
      <c r="AE111" s="36"/>
      <c r="AF111" s="51"/>
    </row>
    <row r="112" spans="1:32" x14ac:dyDescent="0.4">
      <c r="A112" s="12" t="s">
        <v>101</v>
      </c>
      <c r="B112" s="69">
        <v>3586.71</v>
      </c>
      <c r="C112" s="19" t="str">
        <f t="shared" si="67"/>
        <v>OK</v>
      </c>
      <c r="D112" s="90"/>
      <c r="E112" s="13">
        <v>1</v>
      </c>
      <c r="F112" s="50" t="s">
        <v>93</v>
      </c>
      <c r="G112" s="37">
        <f t="shared" si="68"/>
        <v>0</v>
      </c>
      <c r="H112" s="13">
        <v>1</v>
      </c>
      <c r="I112" s="50" t="s">
        <v>93</v>
      </c>
      <c r="J112" s="37">
        <f t="shared" si="69"/>
        <v>0</v>
      </c>
      <c r="K112" s="13">
        <v>1</v>
      </c>
      <c r="L112" s="50" t="s">
        <v>93</v>
      </c>
      <c r="M112" s="37">
        <f t="shared" si="70"/>
        <v>0</v>
      </c>
      <c r="N112" s="13">
        <v>1</v>
      </c>
      <c r="O112" s="50" t="s">
        <v>93</v>
      </c>
      <c r="P112" s="37">
        <f t="shared" si="71"/>
        <v>0</v>
      </c>
      <c r="Q112" s="13">
        <v>1</v>
      </c>
      <c r="R112" s="50" t="s">
        <v>93</v>
      </c>
      <c r="S112" s="37">
        <f t="shared" si="72"/>
        <v>0</v>
      </c>
      <c r="T112" s="13"/>
      <c r="U112" s="50"/>
      <c r="V112" s="36"/>
      <c r="W112" s="13"/>
      <c r="X112" s="50"/>
      <c r="Y112" s="36"/>
      <c r="Z112" s="13"/>
      <c r="AA112" s="50"/>
      <c r="AB112" s="36"/>
      <c r="AC112" s="13"/>
      <c r="AD112" s="50"/>
      <c r="AE112" s="36"/>
      <c r="AF112" s="51"/>
    </row>
    <row r="113" spans="1:32" x14ac:dyDescent="0.4">
      <c r="A113" s="12" t="s">
        <v>102</v>
      </c>
      <c r="B113" s="69">
        <v>2238.39</v>
      </c>
      <c r="C113" s="19" t="str">
        <f t="shared" si="67"/>
        <v>OK</v>
      </c>
      <c r="D113" s="90"/>
      <c r="E113" s="13">
        <v>1</v>
      </c>
      <c r="F113" s="50" t="s">
        <v>94</v>
      </c>
      <c r="G113" s="37">
        <f t="shared" si="68"/>
        <v>0</v>
      </c>
      <c r="H113" s="13">
        <v>1</v>
      </c>
      <c r="I113" s="50" t="s">
        <v>94</v>
      </c>
      <c r="J113" s="37">
        <f t="shared" si="69"/>
        <v>0</v>
      </c>
      <c r="K113" s="13">
        <v>1</v>
      </c>
      <c r="L113" s="50" t="s">
        <v>94</v>
      </c>
      <c r="M113" s="37">
        <f t="shared" si="70"/>
        <v>0</v>
      </c>
      <c r="N113" s="13">
        <v>1</v>
      </c>
      <c r="O113" s="50" t="s">
        <v>94</v>
      </c>
      <c r="P113" s="37">
        <f t="shared" si="71"/>
        <v>0</v>
      </c>
      <c r="Q113" s="13">
        <v>1</v>
      </c>
      <c r="R113" s="50" t="s">
        <v>94</v>
      </c>
      <c r="S113" s="37">
        <f t="shared" si="72"/>
        <v>0</v>
      </c>
      <c r="T113" s="13"/>
      <c r="U113" s="50"/>
      <c r="V113" s="36"/>
      <c r="W113" s="13"/>
      <c r="X113" s="50"/>
      <c r="Y113" s="36"/>
      <c r="Z113" s="13"/>
      <c r="AA113" s="50"/>
      <c r="AB113" s="36"/>
      <c r="AC113" s="13"/>
      <c r="AD113" s="50"/>
      <c r="AE113" s="36"/>
      <c r="AF113" s="51"/>
    </row>
    <row r="114" spans="1:32" x14ac:dyDescent="0.4">
      <c r="A114" s="12" t="s">
        <v>103</v>
      </c>
      <c r="B114" s="69">
        <v>3978.77</v>
      </c>
      <c r="C114" s="19" t="str">
        <f t="shared" si="67"/>
        <v>OK</v>
      </c>
      <c r="D114" s="90"/>
      <c r="E114" s="13">
        <v>1</v>
      </c>
      <c r="F114" s="50" t="s">
        <v>95</v>
      </c>
      <c r="G114" s="37">
        <f t="shared" si="68"/>
        <v>0</v>
      </c>
      <c r="H114" s="13">
        <v>1</v>
      </c>
      <c r="I114" s="50" t="s">
        <v>95</v>
      </c>
      <c r="J114" s="37">
        <f t="shared" si="69"/>
        <v>0</v>
      </c>
      <c r="K114" s="13">
        <v>1</v>
      </c>
      <c r="L114" s="50" t="s">
        <v>95</v>
      </c>
      <c r="M114" s="37">
        <f t="shared" si="70"/>
        <v>0</v>
      </c>
      <c r="N114" s="13">
        <v>1</v>
      </c>
      <c r="O114" s="50" t="s">
        <v>95</v>
      </c>
      <c r="P114" s="37">
        <f t="shared" si="71"/>
        <v>0</v>
      </c>
      <c r="Q114" s="13">
        <v>1</v>
      </c>
      <c r="R114" s="50" t="s">
        <v>95</v>
      </c>
      <c r="S114" s="37">
        <f t="shared" si="72"/>
        <v>0</v>
      </c>
      <c r="T114" s="13"/>
      <c r="U114" s="50"/>
      <c r="V114" s="36"/>
      <c r="W114" s="13"/>
      <c r="X114" s="50"/>
      <c r="Y114" s="36"/>
      <c r="Z114" s="13"/>
      <c r="AA114" s="50"/>
      <c r="AB114" s="36"/>
      <c r="AC114" s="13"/>
      <c r="AD114" s="50"/>
      <c r="AE114" s="36"/>
      <c r="AF114" s="51"/>
    </row>
    <row r="115" spans="1:32" x14ac:dyDescent="0.4">
      <c r="A115" s="12" t="s">
        <v>189</v>
      </c>
      <c r="B115" s="69">
        <v>7197.12</v>
      </c>
      <c r="C115" s="19" t="str">
        <f t="shared" si="67"/>
        <v>OK</v>
      </c>
      <c r="D115" s="90"/>
      <c r="E115" s="13"/>
      <c r="F115" s="50"/>
      <c r="G115" s="36"/>
      <c r="H115" s="13"/>
      <c r="I115" s="50"/>
      <c r="J115" s="36"/>
      <c r="K115" s="13"/>
      <c r="L115" s="50"/>
      <c r="M115" s="36"/>
      <c r="N115" s="13"/>
      <c r="O115" s="50"/>
      <c r="P115" s="36"/>
      <c r="Q115" s="13"/>
      <c r="R115" s="50"/>
      <c r="S115" s="36"/>
      <c r="T115" s="13"/>
      <c r="U115" s="50"/>
      <c r="V115" s="36"/>
      <c r="W115" s="13">
        <v>2</v>
      </c>
      <c r="X115" s="50" t="s">
        <v>190</v>
      </c>
      <c r="Y115" s="37">
        <f t="shared" ref="Y115:Y116" si="73">W115*$D115</f>
        <v>0</v>
      </c>
      <c r="Z115" s="13">
        <v>3</v>
      </c>
      <c r="AA115" s="50" t="s">
        <v>87</v>
      </c>
      <c r="AB115" s="37">
        <f t="shared" ref="AB115" si="74">Z115*$D115</f>
        <v>0</v>
      </c>
      <c r="AC115" s="13"/>
      <c r="AD115" s="50"/>
      <c r="AE115" s="36"/>
      <c r="AF115" s="51"/>
    </row>
    <row r="116" spans="1:32" x14ac:dyDescent="0.4">
      <c r="A116" s="12" t="s">
        <v>16</v>
      </c>
      <c r="B116" s="69">
        <v>5684.87</v>
      </c>
      <c r="C116" s="19" t="str">
        <f t="shared" si="67"/>
        <v>OK</v>
      </c>
      <c r="D116" s="90"/>
      <c r="E116" s="13"/>
      <c r="F116" s="50"/>
      <c r="G116" s="36"/>
      <c r="H116" s="13"/>
      <c r="I116" s="50"/>
      <c r="J116" s="36"/>
      <c r="K116" s="13"/>
      <c r="L116" s="50"/>
      <c r="M116" s="36"/>
      <c r="N116" s="13"/>
      <c r="O116" s="50"/>
      <c r="P116" s="36"/>
      <c r="Q116" s="13"/>
      <c r="R116" s="50"/>
      <c r="S116" s="36"/>
      <c r="T116" s="13"/>
      <c r="U116" s="50"/>
      <c r="V116" s="36"/>
      <c r="W116" s="13">
        <v>2</v>
      </c>
      <c r="X116" s="50" t="s">
        <v>191</v>
      </c>
      <c r="Y116" s="37">
        <f t="shared" si="73"/>
        <v>0</v>
      </c>
      <c r="Z116" s="13"/>
      <c r="AA116" s="50"/>
      <c r="AB116" s="36"/>
      <c r="AC116" s="13"/>
      <c r="AD116" s="50"/>
      <c r="AE116" s="36"/>
      <c r="AF116" s="51"/>
    </row>
    <row r="117" spans="1:32" x14ac:dyDescent="0.4">
      <c r="A117" s="12" t="s">
        <v>16</v>
      </c>
      <c r="B117" s="69">
        <v>4610.66</v>
      </c>
      <c r="C117" s="19" t="str">
        <f t="shared" si="67"/>
        <v>OK</v>
      </c>
      <c r="D117" s="90"/>
      <c r="E117" s="13"/>
      <c r="F117" s="50"/>
      <c r="G117" s="36"/>
      <c r="H117" s="13"/>
      <c r="I117" s="50"/>
      <c r="J117" s="36"/>
      <c r="K117" s="13"/>
      <c r="L117" s="50"/>
      <c r="M117" s="36"/>
      <c r="N117" s="13"/>
      <c r="O117" s="50"/>
      <c r="P117" s="36"/>
      <c r="Q117" s="13"/>
      <c r="R117" s="50"/>
      <c r="S117" s="36"/>
      <c r="T117" s="13"/>
      <c r="U117" s="50"/>
      <c r="V117" s="36"/>
      <c r="W117" s="13"/>
      <c r="X117" s="50"/>
      <c r="Y117" s="36"/>
      <c r="Z117" s="13">
        <v>1</v>
      </c>
      <c r="AA117" s="50" t="s">
        <v>225</v>
      </c>
      <c r="AB117" s="37">
        <f t="shared" ref="AB117" si="75">Z117*$D117</f>
        <v>0</v>
      </c>
      <c r="AC117" s="13"/>
      <c r="AD117" s="50"/>
      <c r="AE117" s="36"/>
      <c r="AF117" s="51"/>
    </row>
    <row r="118" spans="1:32" x14ac:dyDescent="0.4">
      <c r="A118" s="14" t="s">
        <v>86</v>
      </c>
      <c r="B118" s="76"/>
      <c r="C118" s="77"/>
      <c r="D118" s="15"/>
      <c r="E118" s="13"/>
      <c r="F118" s="49"/>
      <c r="G118" s="38">
        <f>SUM(G106:G117)</f>
        <v>0</v>
      </c>
      <c r="H118" s="13"/>
      <c r="I118" s="49"/>
      <c r="J118" s="38">
        <f>SUM(J106:J117)</f>
        <v>0</v>
      </c>
      <c r="K118" s="13"/>
      <c r="L118" s="49"/>
      <c r="M118" s="38">
        <f>SUM(M106:M117)</f>
        <v>0</v>
      </c>
      <c r="N118" s="13"/>
      <c r="O118" s="49"/>
      <c r="P118" s="38">
        <f>SUM(P106:P117)</f>
        <v>0</v>
      </c>
      <c r="Q118" s="13"/>
      <c r="R118" s="49"/>
      <c r="S118" s="38">
        <f>SUM(S106:S117)</f>
        <v>0</v>
      </c>
      <c r="T118" s="13"/>
      <c r="U118" s="49"/>
      <c r="V118" s="38">
        <f>SUM(V106:V117)</f>
        <v>0</v>
      </c>
      <c r="W118" s="13"/>
      <c r="X118" s="49"/>
      <c r="Y118" s="38">
        <f>SUM(Y106:Y117)</f>
        <v>0</v>
      </c>
      <c r="Z118" s="13"/>
      <c r="AA118" s="49"/>
      <c r="AB118" s="38">
        <f>SUM(AB106:AB117)</f>
        <v>0</v>
      </c>
      <c r="AC118" s="13"/>
      <c r="AD118" s="49"/>
      <c r="AE118" s="38">
        <f>SUM(AE106:AE117)</f>
        <v>0</v>
      </c>
      <c r="AF118" s="51"/>
    </row>
    <row r="119" spans="1:32" x14ac:dyDescent="0.4">
      <c r="A119" s="8" t="s">
        <v>276</v>
      </c>
      <c r="B119" s="81"/>
      <c r="C119" s="81"/>
      <c r="D119" s="22"/>
      <c r="E119" s="23"/>
      <c r="F119" s="60"/>
      <c r="G119" s="42"/>
      <c r="H119" s="23"/>
      <c r="I119" s="60"/>
      <c r="J119" s="42"/>
      <c r="K119" s="23"/>
      <c r="L119" s="60"/>
      <c r="M119" s="42"/>
      <c r="N119" s="23"/>
      <c r="O119" s="60"/>
      <c r="P119" s="42"/>
      <c r="Q119" s="23"/>
      <c r="R119" s="60"/>
      <c r="S119" s="42"/>
      <c r="T119" s="23"/>
      <c r="U119" s="60"/>
      <c r="V119" s="42"/>
      <c r="W119" s="23"/>
      <c r="X119" s="60"/>
      <c r="Y119" s="42"/>
      <c r="Z119" s="23"/>
      <c r="AA119" s="60"/>
      <c r="AB119" s="42"/>
      <c r="AC119" s="23"/>
      <c r="AD119" s="60"/>
      <c r="AE119" s="42"/>
      <c r="AF119" s="51"/>
    </row>
    <row r="120" spans="1:32" x14ac:dyDescent="0.4">
      <c r="A120" s="12" t="s">
        <v>148</v>
      </c>
      <c r="B120" s="69">
        <v>985.32</v>
      </c>
      <c r="C120" s="19" t="str">
        <f t="shared" ref="C120:C138" si="76">IF(D120&gt;B120,"IMPORTE MÁXIMO SUPERADO","OK")</f>
        <v>OK</v>
      </c>
      <c r="D120" s="90"/>
      <c r="E120" s="13"/>
      <c r="F120" s="50"/>
      <c r="G120" s="36"/>
      <c r="H120" s="13"/>
      <c r="I120" s="50"/>
      <c r="J120" s="36"/>
      <c r="K120" s="13"/>
      <c r="L120" s="50"/>
      <c r="M120" s="36"/>
      <c r="N120" s="13"/>
      <c r="O120" s="50"/>
      <c r="P120" s="36"/>
      <c r="Q120" s="13"/>
      <c r="R120" s="50"/>
      <c r="S120" s="36"/>
      <c r="T120" s="13">
        <v>1</v>
      </c>
      <c r="U120" s="50" t="s">
        <v>107</v>
      </c>
      <c r="V120" s="37">
        <f t="shared" ref="V120" si="77">T120*$D120</f>
        <v>0</v>
      </c>
      <c r="W120" s="13"/>
      <c r="X120" s="50"/>
      <c r="Y120" s="36"/>
      <c r="Z120" s="13"/>
      <c r="AA120" s="50"/>
      <c r="AB120" s="36"/>
      <c r="AC120" s="13"/>
      <c r="AD120" s="50"/>
      <c r="AE120" s="36"/>
      <c r="AF120" s="51"/>
    </row>
    <row r="121" spans="1:32" x14ac:dyDescent="0.4">
      <c r="A121" s="12" t="s">
        <v>116</v>
      </c>
      <c r="B121" s="69">
        <v>1353.63</v>
      </c>
      <c r="C121" s="19" t="str">
        <f t="shared" si="76"/>
        <v>OK</v>
      </c>
      <c r="D121" s="90"/>
      <c r="E121" s="13"/>
      <c r="F121" s="50"/>
      <c r="G121" s="36"/>
      <c r="H121" s="13"/>
      <c r="I121" s="50"/>
      <c r="J121" s="36"/>
      <c r="K121" s="13"/>
      <c r="L121" s="50"/>
      <c r="M121" s="36"/>
      <c r="N121" s="13">
        <v>1</v>
      </c>
      <c r="O121" s="50" t="s">
        <v>113</v>
      </c>
      <c r="P121" s="37">
        <f t="shared" ref="P121:P128" si="78">N121*$D121</f>
        <v>0</v>
      </c>
      <c r="Q121" s="13"/>
      <c r="R121" s="50"/>
      <c r="S121" s="36"/>
      <c r="T121" s="13"/>
      <c r="U121" s="50"/>
      <c r="V121" s="36"/>
      <c r="W121" s="13"/>
      <c r="X121" s="50"/>
      <c r="Y121" s="36"/>
      <c r="Z121" s="13"/>
      <c r="AA121" s="50"/>
      <c r="AB121" s="36"/>
      <c r="AC121" s="13"/>
      <c r="AD121" s="50"/>
      <c r="AE121" s="36"/>
      <c r="AF121" s="51"/>
    </row>
    <row r="122" spans="1:32" x14ac:dyDescent="0.4">
      <c r="A122" s="12" t="s">
        <v>117</v>
      </c>
      <c r="B122" s="69">
        <v>1785</v>
      </c>
      <c r="C122" s="19" t="str">
        <f t="shared" si="76"/>
        <v>OK</v>
      </c>
      <c r="D122" s="90"/>
      <c r="E122" s="13"/>
      <c r="F122" s="50"/>
      <c r="G122" s="36"/>
      <c r="H122" s="13"/>
      <c r="I122" s="50"/>
      <c r="J122" s="36"/>
      <c r="K122" s="13"/>
      <c r="L122" s="50"/>
      <c r="M122" s="36"/>
      <c r="N122" s="13">
        <v>1</v>
      </c>
      <c r="O122" s="50" t="s">
        <v>108</v>
      </c>
      <c r="P122" s="37">
        <f t="shared" si="78"/>
        <v>0</v>
      </c>
      <c r="Q122" s="13"/>
      <c r="R122" s="50"/>
      <c r="S122" s="36"/>
      <c r="T122" s="13"/>
      <c r="U122" s="50"/>
      <c r="V122" s="36"/>
      <c r="W122" s="13"/>
      <c r="X122" s="50"/>
      <c r="Y122" s="36"/>
      <c r="Z122" s="13"/>
      <c r="AA122" s="50"/>
      <c r="AB122" s="36"/>
      <c r="AC122" s="13"/>
      <c r="AD122" s="50"/>
      <c r="AE122" s="36"/>
      <c r="AF122" s="51"/>
    </row>
    <row r="123" spans="1:32" x14ac:dyDescent="0.4">
      <c r="A123" s="12" t="s">
        <v>117</v>
      </c>
      <c r="B123" s="69">
        <v>1166.2</v>
      </c>
      <c r="C123" s="19" t="str">
        <f t="shared" si="76"/>
        <v>OK</v>
      </c>
      <c r="D123" s="90"/>
      <c r="E123" s="13"/>
      <c r="F123" s="50"/>
      <c r="G123" s="36"/>
      <c r="H123" s="13"/>
      <c r="I123" s="50"/>
      <c r="J123" s="36"/>
      <c r="K123" s="13"/>
      <c r="L123" s="50"/>
      <c r="M123" s="36"/>
      <c r="N123" s="13"/>
      <c r="O123" s="50"/>
      <c r="P123" s="36"/>
      <c r="Q123" s="13"/>
      <c r="R123" s="50"/>
      <c r="S123" s="36"/>
      <c r="T123" s="13">
        <v>1</v>
      </c>
      <c r="U123" s="50" t="s">
        <v>108</v>
      </c>
      <c r="V123" s="37">
        <f t="shared" ref="V123:V124" si="79">T123*$D123</f>
        <v>0</v>
      </c>
      <c r="W123" s="13"/>
      <c r="X123" s="50"/>
      <c r="Y123" s="36"/>
      <c r="Z123" s="13"/>
      <c r="AA123" s="50"/>
      <c r="AB123" s="36"/>
      <c r="AC123" s="13">
        <v>1</v>
      </c>
      <c r="AD123" s="50" t="s">
        <v>251</v>
      </c>
      <c r="AE123" s="37">
        <f t="shared" ref="AE123" si="80">AC123*$D123</f>
        <v>0</v>
      </c>
      <c r="AF123" s="51"/>
    </row>
    <row r="124" spans="1:32" x14ac:dyDescent="0.4">
      <c r="A124" s="12" t="s">
        <v>19</v>
      </c>
      <c r="B124" s="69">
        <v>1463.7</v>
      </c>
      <c r="C124" s="19" t="str">
        <f t="shared" si="76"/>
        <v>OK</v>
      </c>
      <c r="D124" s="90"/>
      <c r="E124" s="13"/>
      <c r="F124" s="50"/>
      <c r="G124" s="36"/>
      <c r="H124" s="13"/>
      <c r="I124" s="50"/>
      <c r="J124" s="36"/>
      <c r="K124" s="13"/>
      <c r="L124" s="50"/>
      <c r="M124" s="36"/>
      <c r="N124" s="13"/>
      <c r="O124" s="50"/>
      <c r="P124" s="36"/>
      <c r="Q124" s="13"/>
      <c r="R124" s="50"/>
      <c r="S124" s="36"/>
      <c r="T124" s="13">
        <v>1</v>
      </c>
      <c r="U124" s="50" t="s">
        <v>114</v>
      </c>
      <c r="V124" s="37">
        <f t="shared" si="79"/>
        <v>0</v>
      </c>
      <c r="W124" s="13"/>
      <c r="X124" s="50"/>
      <c r="Y124" s="36"/>
      <c r="Z124" s="13"/>
      <c r="AA124" s="50"/>
      <c r="AB124" s="36"/>
      <c r="AC124" s="13"/>
      <c r="AD124" s="50"/>
      <c r="AE124" s="36"/>
      <c r="AF124" s="51"/>
    </row>
    <row r="125" spans="1:32" x14ac:dyDescent="0.4">
      <c r="A125" s="12" t="s">
        <v>19</v>
      </c>
      <c r="B125" s="69">
        <v>2380</v>
      </c>
      <c r="C125" s="19" t="str">
        <f t="shared" si="76"/>
        <v>OK</v>
      </c>
      <c r="D125" s="90"/>
      <c r="E125" s="13"/>
      <c r="F125" s="50"/>
      <c r="G125" s="36"/>
      <c r="H125" s="13"/>
      <c r="I125" s="50"/>
      <c r="J125" s="36"/>
      <c r="K125" s="13"/>
      <c r="L125" s="50"/>
      <c r="M125" s="36"/>
      <c r="N125" s="13">
        <v>1</v>
      </c>
      <c r="O125" s="50" t="s">
        <v>114</v>
      </c>
      <c r="P125" s="37">
        <f t="shared" si="78"/>
        <v>0</v>
      </c>
      <c r="Q125" s="13"/>
      <c r="R125" s="50"/>
      <c r="S125" s="36"/>
      <c r="T125" s="13"/>
      <c r="U125" s="50"/>
      <c r="V125" s="36"/>
      <c r="W125" s="13"/>
      <c r="X125" s="50"/>
      <c r="Y125" s="36"/>
      <c r="Z125" s="13"/>
      <c r="AA125" s="50"/>
      <c r="AB125" s="36"/>
      <c r="AC125" s="13"/>
      <c r="AD125" s="50"/>
      <c r="AE125" s="36"/>
      <c r="AF125" s="51"/>
    </row>
    <row r="126" spans="1:32" s="12" customFormat="1" ht="12.75" customHeight="1" x14ac:dyDescent="0.35">
      <c r="A126" s="12" t="s">
        <v>19</v>
      </c>
      <c r="B126" s="69">
        <v>1529.39</v>
      </c>
      <c r="C126" s="19" t="str">
        <f t="shared" si="76"/>
        <v>OK</v>
      </c>
      <c r="D126" s="90"/>
      <c r="E126" s="20"/>
      <c r="F126" s="48"/>
      <c r="G126" s="40"/>
      <c r="H126" s="20"/>
      <c r="I126" s="48"/>
      <c r="J126" s="40"/>
      <c r="K126" s="20"/>
      <c r="L126" s="48"/>
      <c r="M126" s="40"/>
      <c r="N126" s="20"/>
      <c r="O126" s="48"/>
      <c r="P126" s="40"/>
      <c r="Q126" s="20"/>
      <c r="R126" s="48"/>
      <c r="S126" s="40"/>
      <c r="T126" s="20"/>
      <c r="U126" s="48"/>
      <c r="V126" s="40"/>
      <c r="W126" s="20"/>
      <c r="X126" s="48"/>
      <c r="Y126" s="40"/>
      <c r="Z126" s="20"/>
      <c r="AA126" s="48"/>
      <c r="AB126" s="40"/>
      <c r="AC126" s="13">
        <v>1</v>
      </c>
      <c r="AD126" s="50" t="s">
        <v>224</v>
      </c>
      <c r="AE126" s="37">
        <f t="shared" ref="AE126:AE127" si="81">AC126*$D126</f>
        <v>0</v>
      </c>
      <c r="AF126" s="48"/>
    </row>
    <row r="127" spans="1:32" s="12" customFormat="1" ht="12.75" customHeight="1" x14ac:dyDescent="0.35">
      <c r="A127" s="12" t="s">
        <v>252</v>
      </c>
      <c r="B127" s="69">
        <v>3207.56</v>
      </c>
      <c r="C127" s="19" t="str">
        <f t="shared" si="76"/>
        <v>OK</v>
      </c>
      <c r="D127" s="90"/>
      <c r="E127" s="20"/>
      <c r="F127" s="48"/>
      <c r="G127" s="40"/>
      <c r="H127" s="20"/>
      <c r="I127" s="48"/>
      <c r="J127" s="40"/>
      <c r="K127" s="20"/>
      <c r="L127" s="48"/>
      <c r="M127" s="40"/>
      <c r="N127" s="20"/>
      <c r="O127" s="48"/>
      <c r="P127" s="40"/>
      <c r="Q127" s="20"/>
      <c r="R127" s="48"/>
      <c r="S127" s="40"/>
      <c r="T127" s="20"/>
      <c r="U127" s="48"/>
      <c r="V127" s="40"/>
      <c r="W127" s="20"/>
      <c r="X127" s="48"/>
      <c r="Y127" s="40"/>
      <c r="Z127" s="20"/>
      <c r="AA127" s="48"/>
      <c r="AB127" s="40"/>
      <c r="AC127" s="13">
        <v>1</v>
      </c>
      <c r="AD127" s="50" t="s">
        <v>253</v>
      </c>
      <c r="AE127" s="37">
        <f t="shared" si="81"/>
        <v>0</v>
      </c>
      <c r="AF127" s="48"/>
    </row>
    <row r="128" spans="1:32" x14ac:dyDescent="0.4">
      <c r="A128" s="12" t="s">
        <v>118</v>
      </c>
      <c r="B128" s="69">
        <v>5470.94</v>
      </c>
      <c r="C128" s="19" t="str">
        <f t="shared" si="76"/>
        <v>OK</v>
      </c>
      <c r="D128" s="90"/>
      <c r="E128" s="13"/>
      <c r="F128" s="50"/>
      <c r="G128" s="36"/>
      <c r="H128" s="13"/>
      <c r="I128" s="50"/>
      <c r="J128" s="36"/>
      <c r="K128" s="13"/>
      <c r="L128" s="50"/>
      <c r="M128" s="36"/>
      <c r="N128" s="13">
        <v>1</v>
      </c>
      <c r="O128" s="50" t="s">
        <v>115</v>
      </c>
      <c r="P128" s="37">
        <f t="shared" si="78"/>
        <v>0</v>
      </c>
      <c r="Q128" s="13"/>
      <c r="R128" s="50"/>
      <c r="S128" s="36"/>
      <c r="T128" s="13">
        <v>1</v>
      </c>
      <c r="U128" s="50" t="s">
        <v>115</v>
      </c>
      <c r="V128" s="37">
        <f t="shared" ref="V128" si="82">T128*$D128</f>
        <v>0</v>
      </c>
      <c r="W128" s="13"/>
      <c r="X128" s="50"/>
      <c r="Y128" s="36"/>
      <c r="Z128" s="13"/>
      <c r="AA128" s="50"/>
      <c r="AB128" s="36"/>
      <c r="AC128" s="13"/>
      <c r="AD128" s="50"/>
      <c r="AE128" s="36"/>
      <c r="AF128" s="51"/>
    </row>
    <row r="129" spans="1:32" x14ac:dyDescent="0.4">
      <c r="A129" s="12" t="s">
        <v>254</v>
      </c>
      <c r="B129" s="69">
        <v>10894.02</v>
      </c>
      <c r="C129" s="19" t="str">
        <f t="shared" si="76"/>
        <v>OK</v>
      </c>
      <c r="D129" s="90"/>
      <c r="E129" s="13"/>
      <c r="F129" s="50"/>
      <c r="G129" s="36"/>
      <c r="H129" s="13"/>
      <c r="I129" s="50"/>
      <c r="J129" s="36"/>
      <c r="K129" s="13"/>
      <c r="L129" s="50"/>
      <c r="M129" s="36"/>
      <c r="N129" s="13"/>
      <c r="O129" s="50"/>
      <c r="P129" s="36"/>
      <c r="Q129" s="13"/>
      <c r="R129" s="50"/>
      <c r="S129" s="36"/>
      <c r="T129" s="13"/>
      <c r="U129" s="50"/>
      <c r="V129" s="36"/>
      <c r="W129" s="13"/>
      <c r="X129" s="50"/>
      <c r="Y129" s="36"/>
      <c r="Z129" s="13"/>
      <c r="AA129" s="50"/>
      <c r="AB129" s="36"/>
      <c r="AC129" s="13">
        <v>1</v>
      </c>
      <c r="AD129" s="50" t="s">
        <v>255</v>
      </c>
      <c r="AE129" s="37">
        <f t="shared" ref="AE129" si="83">AC129*$D129</f>
        <v>0</v>
      </c>
      <c r="AF129" s="51"/>
    </row>
    <row r="130" spans="1:32" x14ac:dyDescent="0.4">
      <c r="A130" s="14" t="s">
        <v>112</v>
      </c>
      <c r="B130" s="76"/>
      <c r="C130" s="19"/>
      <c r="D130" s="15"/>
      <c r="E130" s="13"/>
      <c r="F130" s="49"/>
      <c r="G130" s="61"/>
      <c r="H130" s="13"/>
      <c r="I130" s="49"/>
      <c r="J130" s="61"/>
      <c r="K130" s="13"/>
      <c r="L130" s="49"/>
      <c r="M130" s="61"/>
      <c r="N130" s="13"/>
      <c r="O130" s="49"/>
      <c r="P130" s="38">
        <f>SUM(P121:P129)</f>
        <v>0</v>
      </c>
      <c r="Q130" s="13"/>
      <c r="R130" s="49"/>
      <c r="S130" s="61"/>
      <c r="T130" s="13"/>
      <c r="U130" s="49"/>
      <c r="V130" s="38">
        <f>SUM(V120:V129)</f>
        <v>0</v>
      </c>
      <c r="W130" s="13"/>
      <c r="X130" s="49"/>
      <c r="Y130" s="61"/>
      <c r="Z130" s="13"/>
      <c r="AA130" s="49"/>
      <c r="AB130" s="61"/>
      <c r="AC130" s="13"/>
      <c r="AD130" s="49"/>
      <c r="AE130" s="38">
        <f>SUM(AE121:AE129)</f>
        <v>0</v>
      </c>
      <c r="AF130" s="51"/>
    </row>
    <row r="131" spans="1:32" x14ac:dyDescent="0.4">
      <c r="A131" s="8" t="s">
        <v>277</v>
      </c>
      <c r="B131" s="81"/>
      <c r="C131" s="81"/>
      <c r="D131" s="22"/>
      <c r="E131" s="23"/>
      <c r="F131" s="60"/>
      <c r="G131" s="42"/>
      <c r="H131" s="23"/>
      <c r="I131" s="60"/>
      <c r="J131" s="42"/>
      <c r="K131" s="23"/>
      <c r="L131" s="60"/>
      <c r="M131" s="42"/>
      <c r="N131" s="23"/>
      <c r="O131" s="60"/>
      <c r="P131" s="42"/>
      <c r="Q131" s="23"/>
      <c r="R131" s="60"/>
      <c r="S131" s="42"/>
      <c r="T131" s="23"/>
      <c r="U131" s="60"/>
      <c r="V131" s="42"/>
      <c r="W131" s="23"/>
      <c r="X131" s="60"/>
      <c r="Y131" s="42"/>
      <c r="Z131" s="23"/>
      <c r="AA131" s="60"/>
      <c r="AB131" s="42"/>
      <c r="AC131" s="23"/>
      <c r="AD131" s="60"/>
      <c r="AE131" s="42"/>
      <c r="AF131" s="51"/>
    </row>
    <row r="132" spans="1:32" x14ac:dyDescent="0.4">
      <c r="A132" s="12" t="s">
        <v>149</v>
      </c>
      <c r="B132" s="69">
        <v>5652.5</v>
      </c>
      <c r="C132" s="19" t="str">
        <f t="shared" si="76"/>
        <v>OK</v>
      </c>
      <c r="D132" s="90"/>
      <c r="E132" s="13"/>
      <c r="F132" s="49"/>
      <c r="G132" s="61"/>
      <c r="H132" s="13"/>
      <c r="I132" s="49"/>
      <c r="J132" s="61"/>
      <c r="K132" s="13"/>
      <c r="L132" s="49"/>
      <c r="M132" s="61"/>
      <c r="N132" s="13"/>
      <c r="O132" s="50"/>
      <c r="P132" s="36"/>
      <c r="Q132" s="13"/>
      <c r="R132" s="50"/>
      <c r="S132" s="36"/>
      <c r="T132" s="13">
        <v>1</v>
      </c>
      <c r="U132" s="50" t="s">
        <v>120</v>
      </c>
      <c r="V132" s="37">
        <f t="shared" ref="V132:V138" si="84">T132*$D132</f>
        <v>0</v>
      </c>
      <c r="W132" s="13"/>
      <c r="X132" s="50"/>
      <c r="Y132" s="36"/>
      <c r="Z132" s="13"/>
      <c r="AA132" s="50"/>
      <c r="AB132" s="36"/>
      <c r="AC132" s="13"/>
      <c r="AD132" s="50"/>
      <c r="AE132" s="36"/>
      <c r="AF132" s="51"/>
    </row>
    <row r="133" spans="1:32" x14ac:dyDescent="0.4">
      <c r="A133" s="12" t="s">
        <v>126</v>
      </c>
      <c r="B133" s="69">
        <v>5274.32</v>
      </c>
      <c r="C133" s="19" t="str">
        <f t="shared" si="76"/>
        <v>OK</v>
      </c>
      <c r="D133" s="90"/>
      <c r="E133" s="13"/>
      <c r="F133" s="49"/>
      <c r="G133" s="61"/>
      <c r="H133" s="13"/>
      <c r="I133" s="49"/>
      <c r="J133" s="61"/>
      <c r="K133" s="13"/>
      <c r="L133" s="49"/>
      <c r="M133" s="61"/>
      <c r="N133" s="13">
        <v>1</v>
      </c>
      <c r="O133" s="50" t="s">
        <v>120</v>
      </c>
      <c r="P133" s="37">
        <f t="shared" ref="P133:P138" si="85">N133*$D133</f>
        <v>0</v>
      </c>
      <c r="Q133" s="13"/>
      <c r="R133" s="50"/>
      <c r="S133" s="36"/>
      <c r="T133" s="13"/>
      <c r="U133" s="50"/>
      <c r="V133" s="36"/>
      <c r="W133" s="13"/>
      <c r="X133" s="50"/>
      <c r="Y133" s="36"/>
      <c r="Z133" s="13"/>
      <c r="AA133" s="50"/>
      <c r="AB133" s="36"/>
      <c r="AC133" s="13"/>
      <c r="AD133" s="50"/>
      <c r="AE133" s="36"/>
      <c r="AF133" s="51"/>
    </row>
    <row r="134" spans="1:32" x14ac:dyDescent="0.4">
      <c r="A134" s="12" t="s">
        <v>74</v>
      </c>
      <c r="B134" s="69">
        <v>11405.08</v>
      </c>
      <c r="C134" s="19" t="str">
        <f t="shared" si="76"/>
        <v>OK</v>
      </c>
      <c r="D134" s="90"/>
      <c r="E134" s="13"/>
      <c r="F134" s="49"/>
      <c r="G134" s="61"/>
      <c r="H134" s="13"/>
      <c r="I134" s="49"/>
      <c r="J134" s="61"/>
      <c r="K134" s="13"/>
      <c r="L134" s="49"/>
      <c r="M134" s="61"/>
      <c r="N134" s="13">
        <v>1</v>
      </c>
      <c r="O134" s="50" t="s">
        <v>121</v>
      </c>
      <c r="P134" s="37">
        <f t="shared" si="85"/>
        <v>0</v>
      </c>
      <c r="Q134" s="13"/>
      <c r="R134" s="50"/>
      <c r="S134" s="36"/>
      <c r="T134" s="13">
        <v>1</v>
      </c>
      <c r="U134" s="50" t="s">
        <v>121</v>
      </c>
      <c r="V134" s="37">
        <f t="shared" si="84"/>
        <v>0</v>
      </c>
      <c r="W134" s="13"/>
      <c r="X134" s="50"/>
      <c r="Y134" s="36"/>
      <c r="Z134" s="13"/>
      <c r="AA134" s="50"/>
      <c r="AB134" s="36"/>
      <c r="AC134" s="13"/>
      <c r="AD134" s="50"/>
      <c r="AE134" s="36"/>
      <c r="AF134" s="51"/>
    </row>
    <row r="135" spans="1:32" x14ac:dyDescent="0.4">
      <c r="A135" s="12" t="s">
        <v>127</v>
      </c>
      <c r="B135" s="69">
        <v>2380</v>
      </c>
      <c r="C135" s="19" t="str">
        <f t="shared" si="76"/>
        <v>OK</v>
      </c>
      <c r="D135" s="90"/>
      <c r="E135" s="13"/>
      <c r="F135" s="49"/>
      <c r="G135" s="61"/>
      <c r="H135" s="13"/>
      <c r="I135" s="49"/>
      <c r="J135" s="61"/>
      <c r="K135" s="13"/>
      <c r="L135" s="49"/>
      <c r="M135" s="61"/>
      <c r="N135" s="13">
        <v>1</v>
      </c>
      <c r="O135" s="50" t="s">
        <v>122</v>
      </c>
      <c r="P135" s="37">
        <f t="shared" si="85"/>
        <v>0</v>
      </c>
      <c r="Q135" s="13"/>
      <c r="R135" s="50"/>
      <c r="S135" s="36"/>
      <c r="T135" s="13"/>
      <c r="U135" s="50"/>
      <c r="V135" s="36"/>
      <c r="W135" s="13"/>
      <c r="X135" s="50"/>
      <c r="Y135" s="36"/>
      <c r="Z135" s="13"/>
      <c r="AA135" s="50"/>
      <c r="AB135" s="36"/>
      <c r="AC135" s="13"/>
      <c r="AD135" s="50"/>
      <c r="AE135" s="36"/>
      <c r="AF135" s="51"/>
    </row>
    <row r="136" spans="1:32" x14ac:dyDescent="0.4">
      <c r="A136" s="12" t="s">
        <v>128</v>
      </c>
      <c r="B136" s="69">
        <v>2313.36</v>
      </c>
      <c r="C136" s="19" t="str">
        <f t="shared" si="76"/>
        <v>OK</v>
      </c>
      <c r="D136" s="90"/>
      <c r="E136" s="13"/>
      <c r="F136" s="49"/>
      <c r="G136" s="61"/>
      <c r="H136" s="13"/>
      <c r="I136" s="49"/>
      <c r="J136" s="61"/>
      <c r="K136" s="13"/>
      <c r="L136" s="49"/>
      <c r="M136" s="61"/>
      <c r="N136" s="13">
        <v>1</v>
      </c>
      <c r="O136" s="50" t="s">
        <v>123</v>
      </c>
      <c r="P136" s="37">
        <f t="shared" si="85"/>
        <v>0</v>
      </c>
      <c r="Q136" s="13"/>
      <c r="R136" s="50"/>
      <c r="S136" s="36"/>
      <c r="T136" s="13"/>
      <c r="U136" s="50"/>
      <c r="V136" s="36"/>
      <c r="W136" s="13"/>
      <c r="X136" s="50"/>
      <c r="Y136" s="36"/>
      <c r="Z136" s="13"/>
      <c r="AA136" s="50"/>
      <c r="AB136" s="36"/>
      <c r="AC136" s="13"/>
      <c r="AD136" s="50"/>
      <c r="AE136" s="36"/>
      <c r="AF136" s="51"/>
    </row>
    <row r="137" spans="1:32" x14ac:dyDescent="0.4">
      <c r="A137" s="12" t="s">
        <v>76</v>
      </c>
      <c r="B137" s="69">
        <v>1228.04</v>
      </c>
      <c r="C137" s="19" t="str">
        <f t="shared" si="76"/>
        <v>OK</v>
      </c>
      <c r="D137" s="90"/>
      <c r="E137" s="13"/>
      <c r="F137" s="49"/>
      <c r="G137" s="61"/>
      <c r="H137" s="13"/>
      <c r="I137" s="49"/>
      <c r="J137" s="61"/>
      <c r="K137" s="13"/>
      <c r="L137" s="49"/>
      <c r="M137" s="61"/>
      <c r="N137" s="13">
        <v>1</v>
      </c>
      <c r="O137" s="50" t="s">
        <v>124</v>
      </c>
      <c r="P137" s="37">
        <f t="shared" si="85"/>
        <v>0</v>
      </c>
      <c r="Q137" s="13"/>
      <c r="R137" s="50"/>
      <c r="S137" s="36"/>
      <c r="T137" s="13">
        <v>1</v>
      </c>
      <c r="U137" s="50" t="s">
        <v>124</v>
      </c>
      <c r="V137" s="37">
        <f t="shared" si="84"/>
        <v>0</v>
      </c>
      <c r="W137" s="13"/>
      <c r="X137" s="50"/>
      <c r="Y137" s="36"/>
      <c r="Z137" s="13"/>
      <c r="AA137" s="50"/>
      <c r="AB137" s="36"/>
      <c r="AC137" s="13"/>
      <c r="AD137" s="50"/>
      <c r="AE137" s="36"/>
      <c r="AF137" s="51"/>
    </row>
    <row r="138" spans="1:32" x14ac:dyDescent="0.4">
      <c r="A138" s="12" t="s">
        <v>3</v>
      </c>
      <c r="B138" s="69">
        <v>4248.3</v>
      </c>
      <c r="C138" s="19" t="str">
        <f t="shared" si="76"/>
        <v>OK</v>
      </c>
      <c r="D138" s="90"/>
      <c r="E138" s="13"/>
      <c r="F138" s="49"/>
      <c r="G138" s="61"/>
      <c r="H138" s="13"/>
      <c r="I138" s="49"/>
      <c r="J138" s="61"/>
      <c r="K138" s="13"/>
      <c r="L138" s="49"/>
      <c r="M138" s="61"/>
      <c r="N138" s="13">
        <v>1</v>
      </c>
      <c r="O138" s="50" t="s">
        <v>125</v>
      </c>
      <c r="P138" s="37">
        <f t="shared" si="85"/>
        <v>0</v>
      </c>
      <c r="Q138" s="13"/>
      <c r="R138" s="50"/>
      <c r="S138" s="36"/>
      <c r="T138" s="13">
        <v>1</v>
      </c>
      <c r="U138" s="50" t="s">
        <v>125</v>
      </c>
      <c r="V138" s="37">
        <f t="shared" si="84"/>
        <v>0</v>
      </c>
      <c r="W138" s="13"/>
      <c r="X138" s="50"/>
      <c r="Y138" s="36"/>
      <c r="Z138" s="13"/>
      <c r="AA138" s="50"/>
      <c r="AB138" s="36"/>
      <c r="AC138" s="13"/>
      <c r="AD138" s="50"/>
      <c r="AE138" s="36"/>
      <c r="AF138" s="51"/>
    </row>
    <row r="139" spans="1:32" x14ac:dyDescent="0.4">
      <c r="A139" s="14" t="s">
        <v>119</v>
      </c>
      <c r="B139" s="76"/>
      <c r="C139" s="19"/>
      <c r="D139" s="15"/>
      <c r="E139" s="13"/>
      <c r="F139" s="49"/>
      <c r="G139" s="61"/>
      <c r="H139" s="13"/>
      <c r="I139" s="49"/>
      <c r="J139" s="61"/>
      <c r="K139" s="13"/>
      <c r="L139" s="49"/>
      <c r="M139" s="61"/>
      <c r="N139" s="13"/>
      <c r="O139" s="49"/>
      <c r="P139" s="38">
        <f>SUM(P133:P138)</f>
        <v>0</v>
      </c>
      <c r="Q139" s="13"/>
      <c r="R139" s="49"/>
      <c r="S139" s="61"/>
      <c r="T139" s="13"/>
      <c r="U139" s="49"/>
      <c r="V139" s="38">
        <f>SUM(V132:V138)</f>
        <v>0</v>
      </c>
      <c r="W139" s="13"/>
      <c r="X139" s="49"/>
      <c r="Y139" s="61"/>
      <c r="Z139" s="13"/>
      <c r="AA139" s="49"/>
      <c r="AB139" s="61"/>
      <c r="AC139" s="13"/>
      <c r="AD139" s="49"/>
      <c r="AE139" s="61"/>
      <c r="AF139" s="51"/>
    </row>
    <row r="140" spans="1:32" x14ac:dyDescent="0.4">
      <c r="A140" s="8" t="s">
        <v>4</v>
      </c>
      <c r="B140" s="81"/>
      <c r="C140" s="81"/>
      <c r="D140" s="22"/>
      <c r="E140" s="23"/>
      <c r="F140" s="60"/>
      <c r="G140" s="42"/>
      <c r="H140" s="23"/>
      <c r="I140" s="60"/>
      <c r="J140" s="42"/>
      <c r="K140" s="23"/>
      <c r="L140" s="60"/>
      <c r="M140" s="42"/>
      <c r="N140" s="23"/>
      <c r="O140" s="60"/>
      <c r="P140" s="42"/>
      <c r="Q140" s="23"/>
      <c r="R140" s="60"/>
      <c r="S140" s="42"/>
      <c r="T140" s="23"/>
      <c r="U140" s="60"/>
      <c r="V140" s="42"/>
      <c r="W140" s="23"/>
      <c r="X140" s="60"/>
      <c r="Y140" s="42"/>
      <c r="Z140" s="23"/>
      <c r="AA140" s="60"/>
      <c r="AB140" s="42"/>
      <c r="AC140" s="23"/>
      <c r="AD140" s="60"/>
      <c r="AE140" s="42"/>
      <c r="AF140" s="51"/>
    </row>
    <row r="141" spans="1:32" x14ac:dyDescent="0.4">
      <c r="A141" s="12" t="s">
        <v>104</v>
      </c>
      <c r="B141" s="69">
        <v>5878.6</v>
      </c>
      <c r="C141" s="19" t="str">
        <f t="shared" ref="C141:C156" si="86">IF(D141&gt;B141,"IMPORTE MÁXIMO SUPERADO","OK")</f>
        <v>OK</v>
      </c>
      <c r="D141" s="90"/>
      <c r="E141" s="13">
        <v>1</v>
      </c>
      <c r="F141" s="50" t="s">
        <v>107</v>
      </c>
      <c r="G141" s="37">
        <f t="shared" ref="G141:G149" si="87">E141*$D141</f>
        <v>0</v>
      </c>
      <c r="H141" s="13">
        <v>1</v>
      </c>
      <c r="I141" s="50" t="s">
        <v>107</v>
      </c>
      <c r="J141" s="37">
        <f t="shared" ref="J141:J149" si="88">H141*$D141</f>
        <v>0</v>
      </c>
      <c r="K141" s="13">
        <v>1</v>
      </c>
      <c r="L141" s="50" t="s">
        <v>107</v>
      </c>
      <c r="M141" s="37">
        <f t="shared" ref="M141:M149" si="89">K141*$D141</f>
        <v>0</v>
      </c>
      <c r="N141" s="13"/>
      <c r="O141" s="50"/>
      <c r="P141" s="36"/>
      <c r="R141" s="51"/>
      <c r="S141" s="64"/>
      <c r="T141" s="13">
        <v>1</v>
      </c>
      <c r="U141" s="50" t="s">
        <v>129</v>
      </c>
      <c r="V141" s="37">
        <f t="shared" ref="V141" si="90">T141*$D141</f>
        <v>0</v>
      </c>
      <c r="W141" s="13"/>
      <c r="X141" s="50"/>
      <c r="Y141" s="36"/>
      <c r="Z141" s="13"/>
      <c r="AA141" s="50"/>
      <c r="AB141" s="36"/>
      <c r="AC141" s="13"/>
      <c r="AD141" s="50"/>
      <c r="AE141" s="36"/>
      <c r="AF141" s="51"/>
    </row>
    <row r="142" spans="1:32" x14ac:dyDescent="0.4">
      <c r="A142" s="12" t="s">
        <v>104</v>
      </c>
      <c r="B142" s="69">
        <v>6545</v>
      </c>
      <c r="C142" s="19" t="str">
        <f t="shared" si="86"/>
        <v>OK</v>
      </c>
      <c r="D142" s="90"/>
      <c r="E142" s="13"/>
      <c r="F142" s="50"/>
      <c r="G142" s="36"/>
      <c r="H142" s="13"/>
      <c r="I142" s="50"/>
      <c r="J142" s="36"/>
      <c r="K142" s="13"/>
      <c r="L142" s="50"/>
      <c r="M142" s="36"/>
      <c r="N142" s="13">
        <v>1</v>
      </c>
      <c r="O142" s="50" t="s">
        <v>129</v>
      </c>
      <c r="P142" s="37">
        <f t="shared" ref="P142" si="91">N142*$D142</f>
        <v>0</v>
      </c>
      <c r="Q142" s="13"/>
      <c r="R142" s="50"/>
      <c r="S142" s="36"/>
      <c r="T142" s="13"/>
      <c r="U142" s="50"/>
      <c r="V142" s="36"/>
      <c r="W142" s="13"/>
      <c r="X142" s="50"/>
      <c r="Y142" s="36"/>
      <c r="Z142" s="13"/>
      <c r="AA142" s="50"/>
      <c r="AB142" s="36"/>
      <c r="AC142" s="13"/>
      <c r="AD142" s="50"/>
      <c r="AE142" s="36"/>
      <c r="AF142" s="51"/>
    </row>
    <row r="143" spans="1:32" x14ac:dyDescent="0.4">
      <c r="A143" s="12" t="s">
        <v>104</v>
      </c>
      <c r="B143" s="69">
        <v>6902</v>
      </c>
      <c r="C143" s="19" t="str">
        <f t="shared" si="86"/>
        <v>OK</v>
      </c>
      <c r="D143" s="90"/>
      <c r="E143" s="13"/>
      <c r="F143" s="50"/>
      <c r="G143" s="36"/>
      <c r="H143" s="13"/>
      <c r="I143" s="50"/>
      <c r="J143" s="36"/>
      <c r="K143" s="13"/>
      <c r="L143" s="50"/>
      <c r="M143" s="36"/>
      <c r="N143" s="13"/>
      <c r="O143" s="50"/>
      <c r="P143" s="36"/>
      <c r="Q143" s="13"/>
      <c r="R143" s="50"/>
      <c r="S143" s="36"/>
      <c r="T143" s="13"/>
      <c r="U143" s="50"/>
      <c r="V143" s="36"/>
      <c r="W143" s="13">
        <v>1</v>
      </c>
      <c r="X143" s="50" t="s">
        <v>193</v>
      </c>
      <c r="Y143" s="37">
        <f t="shared" ref="Y143" si="92">W143*$D143</f>
        <v>0</v>
      </c>
      <c r="Z143" s="13"/>
      <c r="AA143" s="50"/>
      <c r="AB143" s="36"/>
      <c r="AC143" s="13"/>
      <c r="AD143" s="50"/>
      <c r="AE143" s="36"/>
      <c r="AF143" s="51"/>
    </row>
    <row r="144" spans="1:32" s="12" customFormat="1" ht="14.25" customHeight="1" x14ac:dyDescent="0.35">
      <c r="A144" s="12" t="s">
        <v>104</v>
      </c>
      <c r="B144" s="69">
        <v>8330</v>
      </c>
      <c r="C144" s="19" t="str">
        <f t="shared" si="86"/>
        <v>OK</v>
      </c>
      <c r="D144" s="90"/>
      <c r="E144" s="20"/>
      <c r="F144" s="48"/>
      <c r="G144" s="40"/>
      <c r="H144" s="20"/>
      <c r="I144" s="48"/>
      <c r="J144" s="40"/>
      <c r="K144" s="20"/>
      <c r="L144" s="48"/>
      <c r="M144" s="40"/>
      <c r="N144" s="20"/>
      <c r="O144" s="48"/>
      <c r="P144" s="40"/>
      <c r="Q144" s="20"/>
      <c r="R144" s="48"/>
      <c r="S144" s="40"/>
      <c r="T144" s="20"/>
      <c r="U144" s="48"/>
      <c r="V144" s="40"/>
      <c r="W144" s="20"/>
      <c r="X144" s="48"/>
      <c r="Y144" s="40"/>
      <c r="Z144" s="13">
        <v>1</v>
      </c>
      <c r="AA144" s="50" t="s">
        <v>227</v>
      </c>
      <c r="AB144" s="37">
        <f t="shared" ref="AB144" si="93">Z144*$D144</f>
        <v>0</v>
      </c>
      <c r="AC144" s="20"/>
      <c r="AD144" s="48"/>
      <c r="AE144" s="40"/>
      <c r="AF144" s="48"/>
    </row>
    <row r="145" spans="1:32" s="12" customFormat="1" ht="14.25" customHeight="1" x14ac:dyDescent="0.35">
      <c r="A145" s="12" t="s">
        <v>104</v>
      </c>
      <c r="B145" s="69">
        <v>7259</v>
      </c>
      <c r="C145" s="19" t="str">
        <f t="shared" si="86"/>
        <v>OK</v>
      </c>
      <c r="D145" s="90"/>
      <c r="E145" s="20"/>
      <c r="F145" s="48"/>
      <c r="G145" s="40"/>
      <c r="H145" s="20"/>
      <c r="I145" s="48"/>
      <c r="J145" s="40"/>
      <c r="K145" s="20"/>
      <c r="L145" s="48"/>
      <c r="M145" s="40"/>
      <c r="N145" s="20"/>
      <c r="O145" s="48"/>
      <c r="P145" s="40"/>
      <c r="Q145" s="20"/>
      <c r="R145" s="48"/>
      <c r="S145" s="40"/>
      <c r="T145" s="20"/>
      <c r="U145" s="48"/>
      <c r="V145" s="40"/>
      <c r="W145" s="20"/>
      <c r="X145" s="48"/>
      <c r="Y145" s="40"/>
      <c r="Z145" s="13"/>
      <c r="AA145" s="50"/>
      <c r="AB145" s="36"/>
      <c r="AC145" s="13">
        <v>1</v>
      </c>
      <c r="AD145" s="50" t="s">
        <v>266</v>
      </c>
      <c r="AE145" s="37">
        <f t="shared" ref="AE145" si="94">AC145*$D145</f>
        <v>0</v>
      </c>
      <c r="AF145" s="48"/>
    </row>
    <row r="146" spans="1:32" s="12" customFormat="1" ht="12.5" x14ac:dyDescent="0.35">
      <c r="A146" s="66" t="s">
        <v>104</v>
      </c>
      <c r="B146" s="82">
        <v>5878.57</v>
      </c>
      <c r="C146" s="67" t="str">
        <f>IF(D146&gt;B146,"IMPORTE MÁXIMO SUPERADO","OK")</f>
        <v>OK</v>
      </c>
      <c r="D146" s="90"/>
      <c r="E146" s="20"/>
      <c r="F146" s="48"/>
      <c r="G146" s="40"/>
      <c r="H146" s="20"/>
      <c r="I146" s="48"/>
      <c r="J146" s="40"/>
      <c r="K146" s="20"/>
      <c r="L146" s="48"/>
      <c r="M146" s="40"/>
      <c r="N146" s="20"/>
      <c r="O146" s="48"/>
      <c r="P146" s="40"/>
      <c r="Q146" s="13">
        <v>1</v>
      </c>
      <c r="R146" s="50" t="s">
        <v>107</v>
      </c>
      <c r="S146" s="37">
        <f>Q146*$D146</f>
        <v>0</v>
      </c>
      <c r="T146" s="20"/>
      <c r="U146" s="48"/>
      <c r="V146" s="40"/>
      <c r="W146" s="20"/>
      <c r="X146" s="48"/>
      <c r="Y146" s="40"/>
      <c r="Z146" s="13"/>
      <c r="AA146" s="50"/>
      <c r="AB146" s="36"/>
      <c r="AC146" s="13"/>
      <c r="AD146" s="50"/>
      <c r="AE146" s="37"/>
      <c r="AF146" s="48"/>
    </row>
    <row r="147" spans="1:32" x14ac:dyDescent="0.4">
      <c r="A147" s="12" t="s">
        <v>16</v>
      </c>
      <c r="B147" s="69">
        <v>3658.66</v>
      </c>
      <c r="C147" s="19" t="str">
        <f t="shared" si="86"/>
        <v>OK</v>
      </c>
      <c r="D147" s="90"/>
      <c r="E147" s="13">
        <v>1</v>
      </c>
      <c r="F147" s="50" t="s">
        <v>108</v>
      </c>
      <c r="G147" s="37">
        <f t="shared" si="87"/>
        <v>0</v>
      </c>
      <c r="H147" s="13">
        <v>1</v>
      </c>
      <c r="I147" s="50" t="s">
        <v>108</v>
      </c>
      <c r="J147" s="37">
        <f t="shared" si="88"/>
        <v>0</v>
      </c>
      <c r="K147" s="13">
        <v>1</v>
      </c>
      <c r="L147" s="50" t="s">
        <v>108</v>
      </c>
      <c r="M147" s="37">
        <f t="shared" si="89"/>
        <v>0</v>
      </c>
      <c r="N147" s="13">
        <v>1</v>
      </c>
      <c r="O147" s="50" t="s">
        <v>130</v>
      </c>
      <c r="P147" s="37">
        <f t="shared" ref="P147:P149" si="95">N147*$D147</f>
        <v>0</v>
      </c>
      <c r="Q147" s="13">
        <v>1</v>
      </c>
      <c r="R147" s="50" t="s">
        <v>108</v>
      </c>
      <c r="S147" s="37">
        <f t="shared" ref="S147:S149" si="96">Q147*$D147</f>
        <v>0</v>
      </c>
      <c r="T147" s="13"/>
      <c r="U147" s="50"/>
      <c r="V147" s="36"/>
      <c r="W147" s="13"/>
      <c r="X147" s="50"/>
      <c r="Y147" s="36"/>
      <c r="Z147" s="13"/>
      <c r="AA147" s="50"/>
      <c r="AB147" s="36"/>
      <c r="AC147" s="13"/>
      <c r="AD147" s="50"/>
      <c r="AE147" s="36"/>
      <c r="AF147" s="51"/>
    </row>
    <row r="148" spans="1:32" x14ac:dyDescent="0.4">
      <c r="A148" s="12" t="s">
        <v>153</v>
      </c>
      <c r="B148" s="69">
        <v>3658.66</v>
      </c>
      <c r="C148" s="19" t="str">
        <f t="shared" si="86"/>
        <v>OK</v>
      </c>
      <c r="D148" s="90"/>
      <c r="E148" s="13"/>
      <c r="F148" s="50"/>
      <c r="G148" s="36"/>
      <c r="H148" s="13"/>
      <c r="I148" s="50"/>
      <c r="J148" s="36"/>
      <c r="K148" s="13"/>
      <c r="L148" s="50"/>
      <c r="M148" s="36"/>
      <c r="N148" s="13"/>
      <c r="O148" s="50"/>
      <c r="P148" s="36"/>
      <c r="Q148" s="13"/>
      <c r="R148" s="50"/>
      <c r="S148" s="36"/>
      <c r="T148" s="13">
        <v>2</v>
      </c>
      <c r="U148" s="50" t="s">
        <v>151</v>
      </c>
      <c r="V148" s="37">
        <f t="shared" ref="V148:V156" si="97">T148*$D148</f>
        <v>0</v>
      </c>
      <c r="W148" s="13"/>
      <c r="X148" s="50"/>
      <c r="Y148" s="36"/>
      <c r="Z148" s="13"/>
      <c r="AA148" s="50"/>
      <c r="AB148" s="36"/>
      <c r="AC148" s="13"/>
      <c r="AD148" s="50"/>
      <c r="AE148" s="36"/>
      <c r="AF148" s="51"/>
    </row>
    <row r="149" spans="1:32" x14ac:dyDescent="0.4">
      <c r="A149" s="12" t="s">
        <v>105</v>
      </c>
      <c r="B149" s="69">
        <v>1130.5</v>
      </c>
      <c r="C149" s="19" t="str">
        <f t="shared" si="86"/>
        <v>OK</v>
      </c>
      <c r="D149" s="90"/>
      <c r="E149" s="13">
        <v>15.4</v>
      </c>
      <c r="F149" s="50" t="s">
        <v>109</v>
      </c>
      <c r="G149" s="37">
        <f t="shared" si="87"/>
        <v>0</v>
      </c>
      <c r="H149" s="13">
        <v>15.4</v>
      </c>
      <c r="I149" s="50" t="s">
        <v>109</v>
      </c>
      <c r="J149" s="37">
        <f t="shared" si="88"/>
        <v>0</v>
      </c>
      <c r="K149" s="13">
        <v>15.4</v>
      </c>
      <c r="L149" s="50" t="s">
        <v>109</v>
      </c>
      <c r="M149" s="37">
        <f t="shared" si="89"/>
        <v>0</v>
      </c>
      <c r="N149" s="13">
        <v>19.7</v>
      </c>
      <c r="O149" s="50" t="s">
        <v>131</v>
      </c>
      <c r="P149" s="37">
        <f t="shared" si="95"/>
        <v>0</v>
      </c>
      <c r="Q149" s="13">
        <v>15.4</v>
      </c>
      <c r="R149" s="50" t="s">
        <v>109</v>
      </c>
      <c r="S149" s="37">
        <f t="shared" si="96"/>
        <v>0</v>
      </c>
      <c r="T149" s="13">
        <v>15.9</v>
      </c>
      <c r="U149" s="50" t="s">
        <v>131</v>
      </c>
      <c r="V149" s="37">
        <f t="shared" si="97"/>
        <v>0</v>
      </c>
      <c r="W149" s="13"/>
      <c r="X149" s="50"/>
      <c r="Y149" s="36"/>
      <c r="Z149" s="13"/>
      <c r="AA149" s="50"/>
      <c r="AB149" s="36"/>
      <c r="AC149" s="13"/>
      <c r="AD149" s="50"/>
      <c r="AE149" s="36"/>
      <c r="AF149" s="51"/>
    </row>
    <row r="150" spans="1:32" x14ac:dyDescent="0.4">
      <c r="A150" s="12" t="s">
        <v>192</v>
      </c>
      <c r="B150" s="80">
        <v>18207.02</v>
      </c>
      <c r="C150" s="19" t="str">
        <f t="shared" si="86"/>
        <v>OK</v>
      </c>
      <c r="D150" s="91"/>
      <c r="E150" s="13"/>
      <c r="F150" s="50"/>
      <c r="G150" s="36"/>
      <c r="H150" s="13"/>
      <c r="I150" s="50"/>
      <c r="J150" s="36"/>
      <c r="K150" s="13"/>
      <c r="L150" s="50"/>
      <c r="M150" s="36"/>
      <c r="N150" s="13"/>
      <c r="O150" s="50"/>
      <c r="P150" s="36"/>
      <c r="Q150" s="13"/>
      <c r="R150" s="50"/>
      <c r="S150" s="36"/>
      <c r="T150" s="13"/>
      <c r="U150" s="50"/>
      <c r="V150" s="36"/>
      <c r="W150" s="13">
        <v>1</v>
      </c>
      <c r="X150" s="50" t="s">
        <v>193</v>
      </c>
      <c r="Y150" s="37">
        <f t="shared" ref="Y150" si="98">W150*$D150</f>
        <v>0</v>
      </c>
      <c r="Z150" s="13"/>
      <c r="AA150" s="50"/>
      <c r="AB150" s="36"/>
      <c r="AC150" s="13"/>
      <c r="AD150" s="50"/>
      <c r="AE150" s="36"/>
      <c r="AF150" s="51"/>
    </row>
    <row r="151" spans="1:32" x14ac:dyDescent="0.4">
      <c r="A151" s="12" t="s">
        <v>192</v>
      </c>
      <c r="B151" s="80">
        <v>10843.9</v>
      </c>
      <c r="C151" s="19" t="str">
        <f t="shared" si="86"/>
        <v>OK</v>
      </c>
      <c r="D151" s="91"/>
      <c r="E151" s="13"/>
      <c r="F151" s="50"/>
      <c r="G151" s="36"/>
      <c r="H151" s="13"/>
      <c r="I151" s="50"/>
      <c r="J151" s="36"/>
      <c r="K151" s="13"/>
      <c r="L151" s="50"/>
      <c r="M151" s="36"/>
      <c r="N151" s="13"/>
      <c r="O151" s="50"/>
      <c r="P151" s="36"/>
      <c r="Q151" s="13"/>
      <c r="R151" s="50"/>
      <c r="S151" s="36"/>
      <c r="T151" s="13"/>
      <c r="U151" s="50"/>
      <c r="V151" s="36"/>
      <c r="W151" s="13"/>
      <c r="X151" s="50"/>
      <c r="Y151" s="36"/>
      <c r="Z151" s="13">
        <v>1</v>
      </c>
      <c r="AA151" s="50" t="s">
        <v>107</v>
      </c>
      <c r="AB151" s="37">
        <f t="shared" ref="AB151:AB155" si="99">Z151*$D151</f>
        <v>0</v>
      </c>
      <c r="AC151" s="13"/>
      <c r="AD151" s="50"/>
      <c r="AE151" s="36"/>
      <c r="AF151" s="51"/>
    </row>
    <row r="152" spans="1:32" x14ac:dyDescent="0.4">
      <c r="A152" s="12" t="s">
        <v>192</v>
      </c>
      <c r="B152" s="80">
        <v>13869.57</v>
      </c>
      <c r="C152" s="19" t="str">
        <f>IF(D152&gt;B152,"IMPORTE MÁXIMO SUPERADO","OK")</f>
        <v>OK</v>
      </c>
      <c r="D152" s="91"/>
      <c r="E152" s="13"/>
      <c r="F152" s="50"/>
      <c r="G152" s="36"/>
      <c r="H152" s="13"/>
      <c r="I152" s="50"/>
      <c r="J152" s="36"/>
      <c r="K152" s="13"/>
      <c r="L152" s="50"/>
      <c r="M152" s="36"/>
      <c r="N152" s="13"/>
      <c r="O152" s="50"/>
      <c r="P152" s="36"/>
      <c r="Q152" s="13"/>
      <c r="R152" s="50"/>
      <c r="S152" s="36"/>
      <c r="T152" s="13"/>
      <c r="U152" s="50"/>
      <c r="V152" s="36"/>
      <c r="W152" s="13"/>
      <c r="X152" s="50"/>
      <c r="Y152" s="36"/>
      <c r="Z152" s="13"/>
      <c r="AA152" s="50"/>
      <c r="AB152" s="36"/>
      <c r="AC152" s="13">
        <v>1</v>
      </c>
      <c r="AD152" s="50" t="s">
        <v>262</v>
      </c>
      <c r="AE152" s="37">
        <f t="shared" ref="AE152:AE153" si="100">AC152*$D152</f>
        <v>0</v>
      </c>
      <c r="AF152" s="51"/>
    </row>
    <row r="153" spans="1:32" s="12" customFormat="1" ht="12.5" x14ac:dyDescent="0.35">
      <c r="A153" s="12" t="s">
        <v>263</v>
      </c>
      <c r="B153" s="69">
        <v>3933.13</v>
      </c>
      <c r="C153" s="19" t="str">
        <f>IF(D153&gt;B153,"IMPORTE MÁXIMO SUPERADO","OK")</f>
        <v>OK</v>
      </c>
      <c r="D153" s="90"/>
      <c r="E153" s="20"/>
      <c r="F153" s="48"/>
      <c r="G153" s="40"/>
      <c r="H153" s="20"/>
      <c r="I153" s="48"/>
      <c r="J153" s="40"/>
      <c r="K153" s="20"/>
      <c r="L153" s="48"/>
      <c r="M153" s="40"/>
      <c r="N153" s="20"/>
      <c r="O153" s="48"/>
      <c r="P153" s="40"/>
      <c r="Q153" s="20"/>
      <c r="R153" s="48"/>
      <c r="S153" s="40"/>
      <c r="T153" s="20"/>
      <c r="U153" s="48"/>
      <c r="V153" s="40"/>
      <c r="W153" s="20"/>
      <c r="X153" s="48"/>
      <c r="Y153" s="40"/>
      <c r="Z153" s="20"/>
      <c r="AA153" s="48"/>
      <c r="AB153" s="40"/>
      <c r="AC153" s="13">
        <v>1</v>
      </c>
      <c r="AD153" s="50" t="s">
        <v>264</v>
      </c>
      <c r="AE153" s="37">
        <f t="shared" si="100"/>
        <v>0</v>
      </c>
      <c r="AF153" s="48"/>
    </row>
    <row r="154" spans="1:32" x14ac:dyDescent="0.4">
      <c r="A154" s="12" t="s">
        <v>226</v>
      </c>
      <c r="B154" s="69">
        <v>4980.1499999999996</v>
      </c>
      <c r="C154" s="19" t="str">
        <f t="shared" si="86"/>
        <v>OK</v>
      </c>
      <c r="D154" s="90"/>
      <c r="E154" s="13"/>
      <c r="F154" s="50"/>
      <c r="G154" s="36"/>
      <c r="H154" s="13"/>
      <c r="I154" s="50"/>
      <c r="J154" s="36"/>
      <c r="K154" s="13"/>
      <c r="L154" s="50"/>
      <c r="M154" s="36"/>
      <c r="N154" s="13"/>
      <c r="O154" s="50"/>
      <c r="P154" s="36"/>
      <c r="Q154" s="13"/>
      <c r="R154" s="50"/>
      <c r="S154" s="36"/>
      <c r="T154" s="13"/>
      <c r="U154" s="50"/>
      <c r="V154" s="36"/>
      <c r="W154" s="13"/>
      <c r="X154" s="50"/>
      <c r="Y154" s="36"/>
      <c r="Z154" s="13">
        <v>1</v>
      </c>
      <c r="AA154" s="50" t="s">
        <v>109</v>
      </c>
      <c r="AB154" s="37">
        <f t="shared" ref="AB154" si="101">Z154*$D154</f>
        <v>0</v>
      </c>
      <c r="AC154" s="13"/>
      <c r="AD154" s="50"/>
      <c r="AE154" s="36"/>
      <c r="AF154" s="51"/>
    </row>
    <row r="155" spans="1:32" x14ac:dyDescent="0.4">
      <c r="A155" s="12" t="s">
        <v>194</v>
      </c>
      <c r="B155" s="69">
        <v>7821.51</v>
      </c>
      <c r="C155" s="19" t="str">
        <f t="shared" si="86"/>
        <v>OK</v>
      </c>
      <c r="D155" s="90"/>
      <c r="E155" s="13"/>
      <c r="F155" s="50"/>
      <c r="G155" s="36"/>
      <c r="H155" s="13"/>
      <c r="I155" s="50"/>
      <c r="J155" s="36"/>
      <c r="K155" s="13"/>
      <c r="L155" s="50"/>
      <c r="M155" s="36"/>
      <c r="N155" s="13"/>
      <c r="O155" s="50"/>
      <c r="P155" s="36"/>
      <c r="Q155" s="13"/>
      <c r="R155" s="50"/>
      <c r="S155" s="36"/>
      <c r="T155" s="13"/>
      <c r="U155" s="50"/>
      <c r="V155" s="36"/>
      <c r="W155" s="13">
        <v>1</v>
      </c>
      <c r="X155" s="50" t="s">
        <v>195</v>
      </c>
      <c r="Y155" s="37">
        <f t="shared" ref="Y155" si="102">W155*$D155</f>
        <v>0</v>
      </c>
      <c r="Z155" s="13">
        <v>1</v>
      </c>
      <c r="AA155" s="50" t="s">
        <v>195</v>
      </c>
      <c r="AB155" s="37">
        <f t="shared" si="99"/>
        <v>0</v>
      </c>
      <c r="AC155" s="13">
        <v>1</v>
      </c>
      <c r="AD155" s="50" t="s">
        <v>265</v>
      </c>
      <c r="AE155" s="37">
        <f t="shared" ref="AE155" si="103">AC155*$D155</f>
        <v>0</v>
      </c>
      <c r="AF155" s="51"/>
    </row>
    <row r="156" spans="1:32" x14ac:dyDescent="0.4">
      <c r="A156" s="66" t="s">
        <v>152</v>
      </c>
      <c r="B156" s="83">
        <v>2380.02</v>
      </c>
      <c r="C156" s="19" t="str">
        <f t="shared" si="86"/>
        <v>OK</v>
      </c>
      <c r="D156" s="91"/>
      <c r="E156" s="13"/>
      <c r="F156" s="50"/>
      <c r="G156" s="36"/>
      <c r="H156" s="13"/>
      <c r="I156" s="50"/>
      <c r="J156" s="36"/>
      <c r="K156" s="13"/>
      <c r="L156" s="50"/>
      <c r="M156" s="36"/>
      <c r="N156" s="13"/>
      <c r="O156" s="50"/>
      <c r="P156" s="36"/>
      <c r="Q156" s="13"/>
      <c r="R156" s="50"/>
      <c r="S156" s="36"/>
      <c r="T156" s="13">
        <v>1</v>
      </c>
      <c r="U156" s="50" t="s">
        <v>150</v>
      </c>
      <c r="V156" s="37">
        <f t="shared" si="97"/>
        <v>0</v>
      </c>
      <c r="W156" s="13"/>
      <c r="X156" s="50"/>
      <c r="Y156" s="36"/>
      <c r="Z156" s="13"/>
      <c r="AA156" s="50"/>
      <c r="AB156" s="36"/>
      <c r="AC156" s="13"/>
      <c r="AD156" s="50"/>
      <c r="AE156" s="36"/>
      <c r="AF156" s="51"/>
    </row>
    <row r="157" spans="1:32" ht="16.5" thickBot="1" x14ac:dyDescent="0.45">
      <c r="A157" s="14" t="s">
        <v>5</v>
      </c>
      <c r="B157" s="76"/>
      <c r="C157" s="77"/>
      <c r="D157" s="15"/>
      <c r="E157" s="13"/>
      <c r="F157" s="49"/>
      <c r="G157" s="38">
        <f>SUM(G141:G149)</f>
        <v>0</v>
      </c>
      <c r="H157" s="13"/>
      <c r="I157" s="49"/>
      <c r="J157" s="38">
        <f>SUM(J141:J149)</f>
        <v>0</v>
      </c>
      <c r="K157" s="13"/>
      <c r="L157" s="49"/>
      <c r="M157" s="38">
        <f>SUM(M141:M149)</f>
        <v>0</v>
      </c>
      <c r="N157" s="13"/>
      <c r="O157" s="49"/>
      <c r="P157" s="38">
        <f>SUM(P142:P149)</f>
        <v>0</v>
      </c>
      <c r="Q157" s="13"/>
      <c r="R157" s="49"/>
      <c r="S157" s="38">
        <f>SUM(S142:S149)</f>
        <v>0</v>
      </c>
      <c r="T157" s="13"/>
      <c r="U157" s="49"/>
      <c r="V157" s="38">
        <f>SUM(V141:V156)</f>
        <v>0</v>
      </c>
      <c r="W157" s="13"/>
      <c r="X157" s="49"/>
      <c r="Y157" s="38">
        <f>SUM(Y141:Y156)</f>
        <v>0</v>
      </c>
      <c r="Z157" s="13"/>
      <c r="AA157" s="49"/>
      <c r="AB157" s="38">
        <f>SUM(AB141:AB156)</f>
        <v>0</v>
      </c>
      <c r="AC157" s="13"/>
      <c r="AD157" s="49"/>
      <c r="AE157" s="38">
        <f>SUM(AE141:AE156)</f>
        <v>0</v>
      </c>
      <c r="AF157" s="51"/>
    </row>
    <row r="158" spans="1:32" ht="16.5" thickBot="1" x14ac:dyDescent="0.45">
      <c r="A158" s="24" t="s">
        <v>6</v>
      </c>
      <c r="B158" s="84"/>
      <c r="C158" s="85"/>
      <c r="D158" s="25"/>
      <c r="E158" s="26"/>
      <c r="F158" s="27"/>
      <c r="G158" s="28">
        <f>G38+G51+G84+G118+G104+G157</f>
        <v>0</v>
      </c>
      <c r="H158" s="29"/>
      <c r="I158" s="27"/>
      <c r="J158" s="28">
        <f>J38+J51+J84+J118+J104+J157</f>
        <v>0</v>
      </c>
      <c r="K158" s="29"/>
      <c r="L158" s="27"/>
      <c r="M158" s="28">
        <f>M38+M51+M84+M118+M104+M157</f>
        <v>0</v>
      </c>
      <c r="N158" s="29"/>
      <c r="O158" s="27"/>
      <c r="P158" s="28">
        <f>P38+P51+P84+P118+P104+P157+P130+P139</f>
        <v>0</v>
      </c>
      <c r="Q158" s="29"/>
      <c r="R158" s="27"/>
      <c r="S158" s="28">
        <f>S38+S51+S84+S118+S104+S157+S130+S139</f>
        <v>0</v>
      </c>
      <c r="T158" s="29"/>
      <c r="U158" s="27"/>
      <c r="V158" s="28">
        <f>V38+V51+V84+V118+V104+V157+V130+V139</f>
        <v>0</v>
      </c>
      <c r="W158" s="29"/>
      <c r="X158" s="27"/>
      <c r="Y158" s="65">
        <f>Y38+Y51+Y84+Y118+Y104+Y157+Y130+Y139</f>
        <v>0</v>
      </c>
      <c r="Z158" s="29"/>
      <c r="AA158" s="27"/>
      <c r="AB158" s="28">
        <f>AB38+AB51+AB84+AB118+AB104+AB157+AB130+AB139</f>
        <v>0</v>
      </c>
      <c r="AC158" s="29"/>
      <c r="AD158" s="27"/>
      <c r="AE158" s="30">
        <f>AE38+AE51+AE84+AE118+AE104+AE157+AE130+AE139</f>
        <v>0</v>
      </c>
      <c r="AF158" s="1"/>
    </row>
    <row r="159" spans="1:32" x14ac:dyDescent="0.4">
      <c r="C159" s="86"/>
      <c r="E159" s="1"/>
      <c r="H159" s="1"/>
      <c r="K159" s="1"/>
      <c r="N159" s="1"/>
      <c r="Q159" s="1"/>
      <c r="T159" s="1"/>
      <c r="W159" s="1"/>
      <c r="Z159" s="1"/>
      <c r="AC159" s="1"/>
      <c r="AF159" s="1"/>
    </row>
    <row r="160" spans="1:32" x14ac:dyDescent="0.4">
      <c r="C160" s="86"/>
      <c r="E160" s="1"/>
      <c r="H160" s="1"/>
      <c r="K160" s="1"/>
      <c r="N160" s="1"/>
      <c r="Q160" s="1"/>
      <c r="T160" s="1"/>
      <c r="W160" s="1"/>
      <c r="Z160" s="1"/>
      <c r="AC160" s="1"/>
      <c r="AF160" s="1"/>
    </row>
    <row r="161" spans="3:32" x14ac:dyDescent="0.4">
      <c r="C161" s="86"/>
      <c r="E161" s="1"/>
      <c r="H161" s="1"/>
      <c r="K161" s="1"/>
      <c r="N161" s="1"/>
      <c r="Q161" s="1"/>
      <c r="T161" s="1"/>
      <c r="W161" s="1"/>
      <c r="Z161" s="1"/>
      <c r="AC161" s="1"/>
      <c r="AF161" s="1"/>
    </row>
    <row r="162" spans="3:32" x14ac:dyDescent="0.4">
      <c r="C162" s="86"/>
      <c r="E162" s="1"/>
      <c r="H162" s="1"/>
      <c r="K162" s="1"/>
      <c r="N162" s="1"/>
      <c r="Q162" s="1"/>
      <c r="T162" s="1"/>
      <c r="W162" s="1"/>
      <c r="Z162" s="1"/>
      <c r="AC162" s="1"/>
      <c r="AF162" s="1"/>
    </row>
    <row r="163" spans="3:32" x14ac:dyDescent="0.4">
      <c r="C163" s="86"/>
      <c r="E163" s="1"/>
      <c r="H163" s="1"/>
      <c r="K163" s="1"/>
      <c r="N163" s="1"/>
      <c r="Q163" s="1"/>
      <c r="T163" s="1"/>
      <c r="W163" s="1"/>
      <c r="Z163" s="1"/>
      <c r="AC163" s="1"/>
      <c r="AF163" s="1"/>
    </row>
    <row r="164" spans="3:32" x14ac:dyDescent="0.4">
      <c r="C164" s="86"/>
      <c r="E164" s="1"/>
      <c r="H164" s="1"/>
      <c r="K164" s="1"/>
      <c r="N164" s="1"/>
      <c r="Q164" s="1"/>
      <c r="T164" s="1"/>
      <c r="W164" s="1"/>
      <c r="Z164" s="1"/>
      <c r="AC164" s="1"/>
      <c r="AF164" s="1"/>
    </row>
    <row r="165" spans="3:32" x14ac:dyDescent="0.4">
      <c r="C165" s="86"/>
      <c r="E165" s="1"/>
      <c r="H165" s="1"/>
      <c r="K165" s="1"/>
      <c r="N165" s="1"/>
      <c r="Q165" s="1"/>
      <c r="T165" s="1"/>
      <c r="W165" s="1"/>
      <c r="Z165" s="1"/>
      <c r="AC165" s="1"/>
      <c r="AF165" s="1"/>
    </row>
    <row r="166" spans="3:32" x14ac:dyDescent="0.4">
      <c r="C166" s="86"/>
      <c r="E166" s="1"/>
      <c r="H166" s="1"/>
      <c r="K166" s="1"/>
      <c r="N166" s="1"/>
      <c r="Q166" s="1"/>
      <c r="T166" s="1"/>
      <c r="W166" s="1"/>
      <c r="Z166" s="1"/>
      <c r="AC166" s="1"/>
      <c r="AF166" s="1"/>
    </row>
    <row r="167" spans="3:32" x14ac:dyDescent="0.4">
      <c r="C167" s="86"/>
      <c r="E167" s="1"/>
      <c r="H167" s="1"/>
      <c r="K167" s="1"/>
      <c r="N167" s="1"/>
      <c r="Q167" s="1"/>
      <c r="T167" s="1"/>
      <c r="W167" s="1"/>
      <c r="Z167" s="1"/>
      <c r="AC167" s="1"/>
      <c r="AF167" s="1"/>
    </row>
    <row r="168" spans="3:32" x14ac:dyDescent="0.4">
      <c r="C168" s="86"/>
      <c r="E168" s="1"/>
      <c r="H168" s="1"/>
      <c r="K168" s="1"/>
      <c r="N168" s="1"/>
      <c r="Q168" s="1"/>
      <c r="T168" s="1"/>
      <c r="W168" s="1"/>
      <c r="Z168" s="1"/>
      <c r="AC168" s="1"/>
      <c r="AF168" s="1"/>
    </row>
    <row r="169" spans="3:32" x14ac:dyDescent="0.4">
      <c r="C169" s="86"/>
      <c r="E169" s="1"/>
      <c r="H169" s="1"/>
      <c r="K169" s="1"/>
      <c r="N169" s="1"/>
      <c r="Q169" s="1"/>
      <c r="T169" s="1"/>
      <c r="W169" s="1"/>
      <c r="Z169" s="1"/>
      <c r="AC169" s="1"/>
      <c r="AF169" s="1"/>
    </row>
    <row r="170" spans="3:32" x14ac:dyDescent="0.4">
      <c r="C170" s="86"/>
      <c r="E170" s="1"/>
      <c r="H170" s="1"/>
      <c r="K170" s="1"/>
      <c r="N170" s="1"/>
      <c r="Q170" s="1"/>
      <c r="T170" s="1"/>
      <c r="W170" s="1"/>
      <c r="Z170" s="1"/>
      <c r="AC170" s="1"/>
      <c r="AF170" s="1"/>
    </row>
    <row r="171" spans="3:32" x14ac:dyDescent="0.4">
      <c r="C171" s="86"/>
      <c r="E171" s="1"/>
      <c r="H171" s="1"/>
      <c r="K171" s="1"/>
      <c r="N171" s="1"/>
      <c r="Q171" s="1"/>
      <c r="T171" s="1"/>
      <c r="W171" s="1"/>
      <c r="Z171" s="1"/>
      <c r="AC171" s="1"/>
      <c r="AF171" s="1"/>
    </row>
    <row r="172" spans="3:32" x14ac:dyDescent="0.4">
      <c r="C172" s="86"/>
      <c r="E172" s="1"/>
      <c r="H172" s="1"/>
      <c r="K172" s="1"/>
      <c r="N172" s="1"/>
      <c r="Q172" s="1"/>
      <c r="T172" s="1"/>
      <c r="W172" s="1"/>
      <c r="Z172" s="1"/>
      <c r="AC172" s="1"/>
      <c r="AF172" s="1"/>
    </row>
    <row r="173" spans="3:32" x14ac:dyDescent="0.4">
      <c r="C173" s="86"/>
      <c r="E173" s="1"/>
      <c r="H173" s="1"/>
      <c r="K173" s="1"/>
      <c r="N173" s="1"/>
      <c r="Q173" s="1"/>
      <c r="T173" s="1"/>
      <c r="W173" s="1"/>
      <c r="Z173" s="1"/>
      <c r="AC173" s="1"/>
      <c r="AF173" s="1"/>
    </row>
    <row r="174" spans="3:32" x14ac:dyDescent="0.4">
      <c r="E174" s="1"/>
      <c r="H174" s="1"/>
      <c r="K174" s="1"/>
      <c r="N174" s="1"/>
      <c r="Q174" s="1"/>
      <c r="T174" s="1"/>
      <c r="W174" s="1"/>
      <c r="Z174" s="1"/>
      <c r="AC174" s="1"/>
      <c r="AF174" s="1"/>
    </row>
    <row r="175" spans="3:32" x14ac:dyDescent="0.4">
      <c r="E175" s="1"/>
      <c r="H175" s="1"/>
      <c r="K175" s="1"/>
      <c r="N175" s="1"/>
      <c r="Q175" s="1"/>
      <c r="T175" s="1"/>
      <c r="W175" s="1"/>
      <c r="Z175" s="1"/>
      <c r="AC175" s="1"/>
      <c r="AF175" s="1"/>
    </row>
    <row r="176" spans="3:32" x14ac:dyDescent="0.4">
      <c r="E176" s="1"/>
      <c r="H176" s="1"/>
      <c r="K176" s="1"/>
      <c r="N176" s="1"/>
      <c r="Q176" s="1"/>
      <c r="T176" s="1"/>
      <c r="W176" s="1"/>
      <c r="Z176" s="1"/>
      <c r="AC176" s="1"/>
      <c r="AF176" s="1"/>
    </row>
    <row r="177" spans="2:3" s="1" customFormat="1" x14ac:dyDescent="0.4">
      <c r="B177" s="11"/>
      <c r="C177" s="11"/>
    </row>
    <row r="178" spans="2:3" s="1" customFormat="1" x14ac:dyDescent="0.4">
      <c r="B178" s="11"/>
      <c r="C178" s="11"/>
    </row>
    <row r="179" spans="2:3" s="1" customFormat="1" x14ac:dyDescent="0.4">
      <c r="B179" s="11"/>
      <c r="C179" s="11"/>
    </row>
    <row r="180" spans="2:3" s="1" customFormat="1" x14ac:dyDescent="0.4">
      <c r="B180" s="11"/>
      <c r="C180" s="11"/>
    </row>
    <row r="181" spans="2:3" s="1" customFormat="1" x14ac:dyDescent="0.4">
      <c r="B181" s="11"/>
      <c r="C181" s="11"/>
    </row>
    <row r="182" spans="2:3" s="1" customFormat="1" x14ac:dyDescent="0.4">
      <c r="B182" s="11"/>
      <c r="C182" s="11"/>
    </row>
    <row r="183" spans="2:3" s="1" customFormat="1" x14ac:dyDescent="0.4">
      <c r="B183" s="11"/>
      <c r="C183" s="11"/>
    </row>
    <row r="184" spans="2:3" s="1" customFormat="1" x14ac:dyDescent="0.4">
      <c r="B184" s="11"/>
      <c r="C184" s="11"/>
    </row>
    <row r="185" spans="2:3" s="1" customFormat="1" x14ac:dyDescent="0.4">
      <c r="B185" s="11"/>
      <c r="C185" s="11"/>
    </row>
    <row r="186" spans="2:3" s="1" customFormat="1" x14ac:dyDescent="0.4">
      <c r="B186" s="11"/>
      <c r="C186" s="11"/>
    </row>
    <row r="187" spans="2:3" s="1" customFormat="1" x14ac:dyDescent="0.4">
      <c r="B187" s="11"/>
      <c r="C187" s="11"/>
    </row>
    <row r="188" spans="2:3" s="1" customFormat="1" x14ac:dyDescent="0.4">
      <c r="B188" s="11"/>
      <c r="C188" s="11"/>
    </row>
    <row r="189" spans="2:3" s="1" customFormat="1" x14ac:dyDescent="0.4">
      <c r="B189" s="11"/>
      <c r="C189" s="11"/>
    </row>
    <row r="190" spans="2:3" s="1" customFormat="1" x14ac:dyDescent="0.4">
      <c r="B190" s="11"/>
      <c r="C190" s="11"/>
    </row>
    <row r="191" spans="2:3" s="1" customFormat="1" x14ac:dyDescent="0.4">
      <c r="B191" s="11"/>
      <c r="C191" s="11"/>
    </row>
    <row r="192" spans="2:3" s="1" customFormat="1" x14ac:dyDescent="0.4">
      <c r="B192" s="11"/>
      <c r="C192" s="11"/>
    </row>
    <row r="193" spans="2:3" s="1" customFormat="1" x14ac:dyDescent="0.4">
      <c r="B193" s="11"/>
      <c r="C193" s="11"/>
    </row>
    <row r="194" spans="2:3" s="1" customFormat="1" x14ac:dyDescent="0.4">
      <c r="B194" s="11"/>
      <c r="C194" s="11"/>
    </row>
    <row r="195" spans="2:3" s="1" customFormat="1" x14ac:dyDescent="0.4">
      <c r="B195" s="11"/>
      <c r="C195" s="11"/>
    </row>
    <row r="196" spans="2:3" s="1" customFormat="1" x14ac:dyDescent="0.4">
      <c r="B196" s="11"/>
      <c r="C196" s="11"/>
    </row>
    <row r="197" spans="2:3" s="1" customFormat="1" x14ac:dyDescent="0.4">
      <c r="B197" s="11"/>
      <c r="C197" s="11"/>
    </row>
    <row r="198" spans="2:3" s="1" customFormat="1" x14ac:dyDescent="0.4">
      <c r="B198" s="11"/>
      <c r="C198" s="11"/>
    </row>
    <row r="199" spans="2:3" s="1" customFormat="1" x14ac:dyDescent="0.4">
      <c r="B199" s="11"/>
      <c r="C199" s="11"/>
    </row>
    <row r="200" spans="2:3" s="1" customFormat="1" x14ac:dyDescent="0.4">
      <c r="B200" s="11"/>
      <c r="C200" s="11"/>
    </row>
    <row r="201" spans="2:3" s="1" customFormat="1" x14ac:dyDescent="0.4">
      <c r="B201" s="11"/>
      <c r="C201" s="11"/>
    </row>
    <row r="202" spans="2:3" s="1" customFormat="1" x14ac:dyDescent="0.4">
      <c r="B202" s="11"/>
      <c r="C202" s="11"/>
    </row>
    <row r="203" spans="2:3" s="1" customFormat="1" x14ac:dyDescent="0.4">
      <c r="B203" s="11"/>
      <c r="C203" s="11"/>
    </row>
    <row r="204" spans="2:3" s="1" customFormat="1" x14ac:dyDescent="0.4">
      <c r="B204" s="11"/>
      <c r="C204" s="11"/>
    </row>
    <row r="205" spans="2:3" s="1" customFormat="1" x14ac:dyDescent="0.4">
      <c r="B205" s="11"/>
      <c r="C205" s="11"/>
    </row>
    <row r="206" spans="2:3" s="1" customFormat="1" x14ac:dyDescent="0.4">
      <c r="B206" s="11"/>
      <c r="C206" s="11"/>
    </row>
    <row r="207" spans="2:3" s="1" customFormat="1" x14ac:dyDescent="0.4">
      <c r="B207" s="11"/>
      <c r="C207" s="11"/>
    </row>
    <row r="208" spans="2:3" s="1" customFormat="1" x14ac:dyDescent="0.4">
      <c r="B208" s="11"/>
      <c r="C208" s="11"/>
    </row>
    <row r="209" spans="2:3" s="1" customFormat="1" x14ac:dyDescent="0.4">
      <c r="B209" s="11"/>
      <c r="C209" s="11"/>
    </row>
    <row r="210" spans="2:3" s="1" customFormat="1" x14ac:dyDescent="0.4">
      <c r="B210" s="11"/>
      <c r="C210" s="11"/>
    </row>
    <row r="211" spans="2:3" s="1" customFormat="1" x14ac:dyDescent="0.4">
      <c r="B211" s="11"/>
      <c r="C211" s="11"/>
    </row>
    <row r="212" spans="2:3" s="1" customFormat="1" x14ac:dyDescent="0.4">
      <c r="B212" s="11"/>
      <c r="C212" s="11"/>
    </row>
    <row r="213" spans="2:3" s="1" customFormat="1" x14ac:dyDescent="0.4">
      <c r="B213" s="11"/>
      <c r="C213" s="11"/>
    </row>
    <row r="214" spans="2:3" s="1" customFormat="1" x14ac:dyDescent="0.4">
      <c r="B214" s="11"/>
      <c r="C214" s="11"/>
    </row>
    <row r="215" spans="2:3" s="1" customFormat="1" x14ac:dyDescent="0.4">
      <c r="B215" s="11"/>
      <c r="C215" s="11"/>
    </row>
    <row r="216" spans="2:3" s="1" customFormat="1" x14ac:dyDescent="0.4">
      <c r="B216" s="11"/>
      <c r="C216" s="11"/>
    </row>
    <row r="217" spans="2:3" s="1" customFormat="1" x14ac:dyDescent="0.4">
      <c r="B217" s="11"/>
      <c r="C217" s="11"/>
    </row>
    <row r="218" spans="2:3" s="1" customFormat="1" x14ac:dyDescent="0.4">
      <c r="B218" s="11"/>
      <c r="C218" s="11"/>
    </row>
    <row r="219" spans="2:3" s="1" customFormat="1" x14ac:dyDescent="0.4">
      <c r="B219" s="11"/>
      <c r="C219" s="11"/>
    </row>
    <row r="220" spans="2:3" s="1" customFormat="1" x14ac:dyDescent="0.4">
      <c r="B220" s="11"/>
      <c r="C220" s="11"/>
    </row>
    <row r="221" spans="2:3" s="1" customFormat="1" x14ac:dyDescent="0.4">
      <c r="B221" s="11"/>
      <c r="C221" s="11"/>
    </row>
    <row r="222" spans="2:3" s="1" customFormat="1" x14ac:dyDescent="0.4">
      <c r="B222" s="11"/>
      <c r="C222" s="11"/>
    </row>
    <row r="223" spans="2:3" s="1" customFormat="1" x14ac:dyDescent="0.4">
      <c r="B223" s="11"/>
      <c r="C223" s="11"/>
    </row>
    <row r="224" spans="2:3" s="1" customFormat="1" x14ac:dyDescent="0.4">
      <c r="B224" s="11"/>
      <c r="C224" s="11"/>
    </row>
    <row r="225" spans="2:3" s="1" customFormat="1" x14ac:dyDescent="0.4">
      <c r="B225" s="11"/>
      <c r="C225" s="11"/>
    </row>
    <row r="226" spans="2:3" s="1" customFormat="1" x14ac:dyDescent="0.4">
      <c r="B226" s="11"/>
      <c r="C226" s="11"/>
    </row>
    <row r="227" spans="2:3" s="1" customFormat="1" x14ac:dyDescent="0.4">
      <c r="B227" s="11"/>
      <c r="C227" s="11"/>
    </row>
    <row r="228" spans="2:3" s="1" customFormat="1" x14ac:dyDescent="0.4">
      <c r="B228" s="11"/>
      <c r="C228" s="11"/>
    </row>
    <row r="229" spans="2:3" s="1" customFormat="1" x14ac:dyDescent="0.4">
      <c r="B229" s="11"/>
      <c r="C229" s="11"/>
    </row>
    <row r="230" spans="2:3" s="1" customFormat="1" x14ac:dyDescent="0.4">
      <c r="B230" s="11"/>
      <c r="C230" s="11"/>
    </row>
    <row r="231" spans="2:3" s="1" customFormat="1" x14ac:dyDescent="0.4">
      <c r="B231" s="11"/>
      <c r="C231" s="11"/>
    </row>
    <row r="232" spans="2:3" s="1" customFormat="1" x14ac:dyDescent="0.4">
      <c r="B232" s="11"/>
      <c r="C232" s="11"/>
    </row>
    <row r="233" spans="2:3" s="1" customFormat="1" x14ac:dyDescent="0.4">
      <c r="B233" s="11"/>
      <c r="C233" s="11"/>
    </row>
    <row r="234" spans="2:3" s="1" customFormat="1" x14ac:dyDescent="0.4">
      <c r="B234" s="11"/>
      <c r="C234" s="11"/>
    </row>
    <row r="235" spans="2:3" s="1" customFormat="1" x14ac:dyDescent="0.4">
      <c r="B235" s="11"/>
      <c r="C235" s="11"/>
    </row>
    <row r="236" spans="2:3" s="1" customFormat="1" x14ac:dyDescent="0.4">
      <c r="B236" s="11"/>
      <c r="C236" s="11"/>
    </row>
    <row r="237" spans="2:3" s="1" customFormat="1" x14ac:dyDescent="0.4">
      <c r="B237" s="11"/>
      <c r="C237" s="11"/>
    </row>
    <row r="238" spans="2:3" s="1" customFormat="1" x14ac:dyDescent="0.4">
      <c r="B238" s="11"/>
      <c r="C238" s="11"/>
    </row>
    <row r="239" spans="2:3" s="1" customFormat="1" x14ac:dyDescent="0.4">
      <c r="B239" s="11"/>
      <c r="C239" s="11"/>
    </row>
    <row r="240" spans="2:3" s="1" customFormat="1" x14ac:dyDescent="0.4">
      <c r="B240" s="11"/>
      <c r="C240" s="11"/>
    </row>
    <row r="241" spans="2:3" s="1" customFormat="1" x14ac:dyDescent="0.4">
      <c r="B241" s="11"/>
      <c r="C241" s="11"/>
    </row>
    <row r="242" spans="2:3" s="1" customFormat="1" x14ac:dyDescent="0.4">
      <c r="B242" s="11"/>
      <c r="C242" s="11"/>
    </row>
    <row r="243" spans="2:3" s="1" customFormat="1" x14ac:dyDescent="0.4">
      <c r="B243" s="11"/>
      <c r="C243" s="11"/>
    </row>
    <row r="244" spans="2:3" s="1" customFormat="1" x14ac:dyDescent="0.4">
      <c r="B244" s="11"/>
      <c r="C244" s="11"/>
    </row>
    <row r="245" spans="2:3" s="1" customFormat="1" x14ac:dyDescent="0.4">
      <c r="B245" s="11"/>
      <c r="C245" s="11"/>
    </row>
    <row r="246" spans="2:3" s="1" customFormat="1" x14ac:dyDescent="0.4">
      <c r="B246" s="11"/>
      <c r="C246" s="11"/>
    </row>
    <row r="247" spans="2:3" s="1" customFormat="1" x14ac:dyDescent="0.4">
      <c r="B247" s="11"/>
      <c r="C247" s="11"/>
    </row>
    <row r="248" spans="2:3" s="1" customFormat="1" x14ac:dyDescent="0.4">
      <c r="B248" s="11"/>
      <c r="C248" s="11"/>
    </row>
    <row r="249" spans="2:3" s="1" customFormat="1" x14ac:dyDescent="0.4">
      <c r="B249" s="11"/>
      <c r="C249" s="11"/>
    </row>
    <row r="250" spans="2:3" s="1" customFormat="1" x14ac:dyDescent="0.4">
      <c r="B250" s="11"/>
      <c r="C250" s="11"/>
    </row>
    <row r="251" spans="2:3" s="1" customFormat="1" x14ac:dyDescent="0.4">
      <c r="B251" s="11"/>
      <c r="C251" s="11"/>
    </row>
    <row r="252" spans="2:3" s="1" customFormat="1" x14ac:dyDescent="0.4">
      <c r="B252" s="11"/>
      <c r="C252" s="11"/>
    </row>
    <row r="253" spans="2:3" s="1" customFormat="1" x14ac:dyDescent="0.4">
      <c r="B253" s="11"/>
      <c r="C253" s="11"/>
    </row>
    <row r="254" spans="2:3" s="1" customFormat="1" x14ac:dyDescent="0.4">
      <c r="B254" s="11"/>
      <c r="C254" s="11"/>
    </row>
    <row r="255" spans="2:3" s="1" customFormat="1" x14ac:dyDescent="0.4">
      <c r="B255" s="11"/>
      <c r="C255" s="11"/>
    </row>
    <row r="256" spans="2:3" s="1" customFormat="1" x14ac:dyDescent="0.4">
      <c r="B256" s="11"/>
      <c r="C256" s="11"/>
    </row>
    <row r="257" spans="2:3" s="1" customFormat="1" x14ac:dyDescent="0.4">
      <c r="B257" s="11"/>
      <c r="C257" s="11"/>
    </row>
    <row r="258" spans="2:3" s="1" customFormat="1" x14ac:dyDescent="0.4">
      <c r="B258" s="11"/>
      <c r="C258" s="11"/>
    </row>
    <row r="259" spans="2:3" s="1" customFormat="1" x14ac:dyDescent="0.4">
      <c r="B259" s="11"/>
      <c r="C259" s="11"/>
    </row>
    <row r="260" spans="2:3" s="1" customFormat="1" x14ac:dyDescent="0.4">
      <c r="B260" s="11"/>
      <c r="C260" s="11"/>
    </row>
    <row r="261" spans="2:3" s="1" customFormat="1" x14ac:dyDescent="0.4">
      <c r="B261" s="11"/>
      <c r="C261" s="11"/>
    </row>
    <row r="262" spans="2:3" s="1" customFormat="1" x14ac:dyDescent="0.4">
      <c r="B262" s="11"/>
      <c r="C262" s="11"/>
    </row>
    <row r="263" spans="2:3" s="1" customFormat="1" x14ac:dyDescent="0.4">
      <c r="B263" s="11"/>
      <c r="C263" s="11"/>
    </row>
    <row r="264" spans="2:3" s="1" customFormat="1" x14ac:dyDescent="0.4">
      <c r="B264" s="11"/>
      <c r="C264" s="11"/>
    </row>
    <row r="265" spans="2:3" s="1" customFormat="1" x14ac:dyDescent="0.4">
      <c r="B265" s="11"/>
      <c r="C265" s="11"/>
    </row>
    <row r="266" spans="2:3" s="1" customFormat="1" x14ac:dyDescent="0.4">
      <c r="B266" s="11"/>
      <c r="C266" s="11"/>
    </row>
    <row r="267" spans="2:3" s="1" customFormat="1" x14ac:dyDescent="0.4">
      <c r="B267" s="11"/>
      <c r="C267" s="11"/>
    </row>
    <row r="268" spans="2:3" s="1" customFormat="1" x14ac:dyDescent="0.4">
      <c r="B268" s="11"/>
      <c r="C268" s="11"/>
    </row>
    <row r="269" spans="2:3" s="1" customFormat="1" x14ac:dyDescent="0.4">
      <c r="B269" s="11"/>
      <c r="C269" s="11"/>
    </row>
    <row r="270" spans="2:3" s="1" customFormat="1" x14ac:dyDescent="0.4">
      <c r="B270" s="11"/>
      <c r="C270" s="11"/>
    </row>
    <row r="271" spans="2:3" s="1" customFormat="1" x14ac:dyDescent="0.4">
      <c r="B271" s="11"/>
      <c r="C271" s="11"/>
    </row>
    <row r="272" spans="2:3" s="1" customFormat="1" x14ac:dyDescent="0.4">
      <c r="B272" s="11"/>
      <c r="C272" s="11"/>
    </row>
    <row r="273" spans="2:3" s="1" customFormat="1" x14ac:dyDescent="0.4">
      <c r="B273" s="11"/>
      <c r="C273" s="11"/>
    </row>
    <row r="274" spans="2:3" s="1" customFormat="1" x14ac:dyDescent="0.4">
      <c r="B274" s="11"/>
      <c r="C274" s="11"/>
    </row>
    <row r="275" spans="2:3" s="1" customFormat="1" x14ac:dyDescent="0.4">
      <c r="B275" s="11"/>
      <c r="C275" s="11"/>
    </row>
    <row r="276" spans="2:3" s="1" customFormat="1" x14ac:dyDescent="0.4">
      <c r="B276" s="11"/>
      <c r="C276" s="11"/>
    </row>
    <row r="277" spans="2:3" s="1" customFormat="1" x14ac:dyDescent="0.4">
      <c r="B277" s="11"/>
      <c r="C277" s="11"/>
    </row>
    <row r="278" spans="2:3" s="1" customFormat="1" x14ac:dyDescent="0.4">
      <c r="B278" s="11"/>
      <c r="C278" s="11"/>
    </row>
    <row r="279" spans="2:3" s="1" customFormat="1" x14ac:dyDescent="0.4">
      <c r="B279" s="11"/>
      <c r="C279" s="11"/>
    </row>
    <row r="280" spans="2:3" s="1" customFormat="1" x14ac:dyDescent="0.4">
      <c r="B280" s="11"/>
      <c r="C280" s="11"/>
    </row>
    <row r="281" spans="2:3" s="1" customFormat="1" x14ac:dyDescent="0.4">
      <c r="B281" s="11"/>
      <c r="C281" s="11"/>
    </row>
    <row r="282" spans="2:3" s="1" customFormat="1" x14ac:dyDescent="0.4">
      <c r="B282" s="11"/>
      <c r="C282" s="11"/>
    </row>
    <row r="283" spans="2:3" s="1" customFormat="1" x14ac:dyDescent="0.4">
      <c r="B283" s="11"/>
      <c r="C283" s="11"/>
    </row>
    <row r="284" spans="2:3" s="1" customFormat="1" x14ac:dyDescent="0.4">
      <c r="B284" s="11"/>
      <c r="C284" s="11"/>
    </row>
    <row r="285" spans="2:3" s="1" customFormat="1" x14ac:dyDescent="0.4">
      <c r="B285" s="11"/>
      <c r="C285" s="11"/>
    </row>
    <row r="286" spans="2:3" s="1" customFormat="1" x14ac:dyDescent="0.4">
      <c r="B286" s="11"/>
      <c r="C286" s="11"/>
    </row>
    <row r="287" spans="2:3" s="1" customFormat="1" x14ac:dyDescent="0.4">
      <c r="B287" s="11"/>
      <c r="C287" s="11"/>
    </row>
    <row r="288" spans="2:3" s="1" customFormat="1" x14ac:dyDescent="0.4">
      <c r="B288" s="11"/>
      <c r="C288" s="11"/>
    </row>
    <row r="289" spans="2:3" s="1" customFormat="1" x14ac:dyDescent="0.4">
      <c r="B289" s="11"/>
      <c r="C289" s="11"/>
    </row>
    <row r="290" spans="2:3" s="1" customFormat="1" x14ac:dyDescent="0.4">
      <c r="B290" s="11"/>
      <c r="C290" s="11"/>
    </row>
    <row r="291" spans="2:3" s="1" customFormat="1" x14ac:dyDescent="0.4">
      <c r="B291" s="11"/>
      <c r="C291" s="11"/>
    </row>
    <row r="292" spans="2:3" s="1" customFormat="1" x14ac:dyDescent="0.4">
      <c r="B292" s="11"/>
      <c r="C292" s="11"/>
    </row>
    <row r="293" spans="2:3" s="1" customFormat="1" x14ac:dyDescent="0.4">
      <c r="B293" s="11"/>
      <c r="C293" s="11"/>
    </row>
    <row r="294" spans="2:3" s="1" customFormat="1" x14ac:dyDescent="0.4">
      <c r="B294" s="11"/>
      <c r="C294" s="11"/>
    </row>
    <row r="295" spans="2:3" s="1" customFormat="1" x14ac:dyDescent="0.4">
      <c r="B295" s="11"/>
      <c r="C295" s="11"/>
    </row>
    <row r="296" spans="2:3" s="1" customFormat="1" x14ac:dyDescent="0.4">
      <c r="B296" s="11"/>
      <c r="C296" s="11"/>
    </row>
    <row r="297" spans="2:3" s="1" customFormat="1" x14ac:dyDescent="0.4">
      <c r="B297" s="11"/>
      <c r="C297" s="11"/>
    </row>
    <row r="298" spans="2:3" s="1" customFormat="1" x14ac:dyDescent="0.4">
      <c r="B298" s="11"/>
      <c r="C298" s="11"/>
    </row>
    <row r="299" spans="2:3" s="1" customFormat="1" x14ac:dyDescent="0.4">
      <c r="B299" s="11"/>
      <c r="C299" s="11"/>
    </row>
    <row r="300" spans="2:3" s="1" customFormat="1" x14ac:dyDescent="0.4">
      <c r="B300" s="11"/>
      <c r="C300" s="11"/>
    </row>
    <row r="301" spans="2:3" s="1" customFormat="1" x14ac:dyDescent="0.4">
      <c r="B301" s="11"/>
      <c r="C301" s="11"/>
    </row>
    <row r="302" spans="2:3" s="1" customFormat="1" x14ac:dyDescent="0.4">
      <c r="B302" s="11"/>
      <c r="C302" s="11"/>
    </row>
    <row r="303" spans="2:3" s="1" customFormat="1" x14ac:dyDescent="0.4">
      <c r="B303" s="11"/>
      <c r="C303" s="11"/>
    </row>
    <row r="304" spans="2:3" s="1" customFormat="1" x14ac:dyDescent="0.4">
      <c r="B304" s="11"/>
      <c r="C304" s="11"/>
    </row>
    <row r="305" spans="2:3" s="1" customFormat="1" x14ac:dyDescent="0.4">
      <c r="B305" s="11"/>
      <c r="C305" s="11"/>
    </row>
    <row r="306" spans="2:3" s="1" customFormat="1" x14ac:dyDescent="0.4">
      <c r="B306" s="11"/>
      <c r="C306" s="11"/>
    </row>
    <row r="307" spans="2:3" s="1" customFormat="1" x14ac:dyDescent="0.4">
      <c r="B307" s="11"/>
      <c r="C307" s="11"/>
    </row>
    <row r="308" spans="2:3" s="1" customFormat="1" x14ac:dyDescent="0.4">
      <c r="B308" s="11"/>
      <c r="C308" s="11"/>
    </row>
    <row r="309" spans="2:3" s="1" customFormat="1" x14ac:dyDescent="0.4">
      <c r="B309" s="11"/>
      <c r="C309" s="11"/>
    </row>
    <row r="310" spans="2:3" s="1" customFormat="1" x14ac:dyDescent="0.4">
      <c r="B310" s="11"/>
      <c r="C310" s="11"/>
    </row>
    <row r="311" spans="2:3" s="1" customFormat="1" x14ac:dyDescent="0.4">
      <c r="B311" s="11"/>
      <c r="C311" s="11"/>
    </row>
    <row r="312" spans="2:3" s="1" customFormat="1" x14ac:dyDescent="0.4">
      <c r="B312" s="11"/>
      <c r="C312" s="11"/>
    </row>
    <row r="313" spans="2:3" s="1" customFormat="1" x14ac:dyDescent="0.4">
      <c r="B313" s="11"/>
      <c r="C313" s="11"/>
    </row>
    <row r="314" spans="2:3" s="1" customFormat="1" x14ac:dyDescent="0.4">
      <c r="B314" s="11"/>
      <c r="C314" s="11"/>
    </row>
    <row r="315" spans="2:3" s="1" customFormat="1" x14ac:dyDescent="0.4">
      <c r="B315" s="11"/>
      <c r="C315" s="11"/>
    </row>
    <row r="316" spans="2:3" s="1" customFormat="1" x14ac:dyDescent="0.4">
      <c r="B316" s="11"/>
      <c r="C316" s="11"/>
    </row>
    <row r="317" spans="2:3" s="1" customFormat="1" x14ac:dyDescent="0.4">
      <c r="B317" s="11"/>
      <c r="C317" s="11"/>
    </row>
    <row r="318" spans="2:3" s="1" customFormat="1" x14ac:dyDescent="0.4">
      <c r="B318" s="11"/>
      <c r="C318" s="11"/>
    </row>
    <row r="319" spans="2:3" s="1" customFormat="1" x14ac:dyDescent="0.4">
      <c r="B319" s="11"/>
      <c r="C319" s="11"/>
    </row>
    <row r="320" spans="2:3" s="1" customFormat="1" x14ac:dyDescent="0.4">
      <c r="B320" s="11"/>
      <c r="C320" s="11"/>
    </row>
    <row r="321" spans="2:3" s="1" customFormat="1" x14ac:dyDescent="0.4">
      <c r="B321" s="11"/>
      <c r="C321" s="11"/>
    </row>
    <row r="322" spans="2:3" s="1" customFormat="1" x14ac:dyDescent="0.4">
      <c r="B322" s="11"/>
      <c r="C322" s="11"/>
    </row>
    <row r="323" spans="2:3" s="1" customFormat="1" x14ac:dyDescent="0.4">
      <c r="B323" s="11"/>
      <c r="C323" s="11"/>
    </row>
    <row r="324" spans="2:3" s="1" customFormat="1" x14ac:dyDescent="0.4">
      <c r="B324" s="11"/>
      <c r="C324" s="11"/>
    </row>
    <row r="325" spans="2:3" s="1" customFormat="1" x14ac:dyDescent="0.4">
      <c r="B325" s="11"/>
      <c r="C325" s="11"/>
    </row>
    <row r="326" spans="2:3" s="1" customFormat="1" x14ac:dyDescent="0.4">
      <c r="B326" s="11"/>
      <c r="C326" s="11"/>
    </row>
    <row r="327" spans="2:3" s="1" customFormat="1" x14ac:dyDescent="0.4">
      <c r="B327" s="11"/>
      <c r="C327" s="11"/>
    </row>
    <row r="328" spans="2:3" s="1" customFormat="1" x14ac:dyDescent="0.4">
      <c r="B328" s="11"/>
      <c r="C328" s="11"/>
    </row>
    <row r="329" spans="2:3" s="1" customFormat="1" x14ac:dyDescent="0.4">
      <c r="B329" s="11"/>
      <c r="C329" s="11"/>
    </row>
    <row r="330" spans="2:3" s="1" customFormat="1" x14ac:dyDescent="0.4">
      <c r="B330" s="11"/>
      <c r="C330" s="11"/>
    </row>
    <row r="331" spans="2:3" s="1" customFormat="1" x14ac:dyDescent="0.4">
      <c r="B331" s="11"/>
      <c r="C331" s="11"/>
    </row>
    <row r="332" spans="2:3" s="1" customFormat="1" x14ac:dyDescent="0.4">
      <c r="B332" s="11"/>
      <c r="C332" s="11"/>
    </row>
    <row r="333" spans="2:3" s="1" customFormat="1" x14ac:dyDescent="0.4">
      <c r="B333" s="11"/>
      <c r="C333" s="11"/>
    </row>
    <row r="334" spans="2:3" s="1" customFormat="1" x14ac:dyDescent="0.4">
      <c r="B334" s="11"/>
      <c r="C334" s="11"/>
    </row>
    <row r="335" spans="2:3" s="1" customFormat="1" x14ac:dyDescent="0.4">
      <c r="B335" s="11"/>
      <c r="C335" s="11"/>
    </row>
    <row r="336" spans="2:3" s="1" customFormat="1" x14ac:dyDescent="0.4">
      <c r="B336" s="11"/>
      <c r="C336" s="11"/>
    </row>
    <row r="337" spans="2:3" s="1" customFormat="1" x14ac:dyDescent="0.4">
      <c r="B337" s="11"/>
      <c r="C337" s="11"/>
    </row>
    <row r="338" spans="2:3" s="1" customFormat="1" x14ac:dyDescent="0.4">
      <c r="B338" s="11"/>
      <c r="C338" s="11"/>
    </row>
    <row r="339" spans="2:3" s="1" customFormat="1" x14ac:dyDescent="0.4">
      <c r="B339" s="11"/>
      <c r="C339" s="11"/>
    </row>
    <row r="340" spans="2:3" s="1" customFormat="1" x14ac:dyDescent="0.4">
      <c r="B340" s="11"/>
      <c r="C340" s="11"/>
    </row>
    <row r="341" spans="2:3" s="1" customFormat="1" x14ac:dyDescent="0.4">
      <c r="B341" s="11"/>
      <c r="C341" s="11"/>
    </row>
    <row r="342" spans="2:3" s="1" customFormat="1" x14ac:dyDescent="0.4">
      <c r="B342" s="11"/>
      <c r="C342" s="11"/>
    </row>
    <row r="343" spans="2:3" s="1" customFormat="1" x14ac:dyDescent="0.4">
      <c r="B343" s="11"/>
      <c r="C343" s="11"/>
    </row>
    <row r="344" spans="2:3" s="1" customFormat="1" x14ac:dyDescent="0.4">
      <c r="B344" s="11"/>
      <c r="C344" s="11"/>
    </row>
    <row r="345" spans="2:3" s="1" customFormat="1" x14ac:dyDescent="0.4">
      <c r="B345" s="11"/>
      <c r="C345" s="11"/>
    </row>
    <row r="346" spans="2:3" s="1" customFormat="1" x14ac:dyDescent="0.4">
      <c r="B346" s="11"/>
      <c r="C346" s="11"/>
    </row>
    <row r="347" spans="2:3" s="1" customFormat="1" x14ac:dyDescent="0.4">
      <c r="B347" s="11"/>
      <c r="C347" s="11"/>
    </row>
    <row r="348" spans="2:3" s="1" customFormat="1" x14ac:dyDescent="0.4">
      <c r="B348" s="11"/>
      <c r="C348" s="11"/>
    </row>
    <row r="349" spans="2:3" s="1" customFormat="1" x14ac:dyDescent="0.4">
      <c r="B349" s="11"/>
      <c r="C349" s="11"/>
    </row>
    <row r="350" spans="2:3" s="1" customFormat="1" x14ac:dyDescent="0.4">
      <c r="B350" s="11"/>
      <c r="C350" s="11"/>
    </row>
    <row r="351" spans="2:3" s="1" customFormat="1" x14ac:dyDescent="0.4">
      <c r="B351" s="11"/>
      <c r="C351" s="11"/>
    </row>
    <row r="352" spans="2:3" s="1" customFormat="1" x14ac:dyDescent="0.4">
      <c r="B352" s="11"/>
      <c r="C352" s="11"/>
    </row>
    <row r="353" spans="2:3" s="1" customFormat="1" x14ac:dyDescent="0.4">
      <c r="B353" s="11"/>
      <c r="C353" s="11"/>
    </row>
    <row r="354" spans="2:3" s="1" customFormat="1" x14ac:dyDescent="0.4">
      <c r="B354" s="11"/>
      <c r="C354" s="11"/>
    </row>
    <row r="355" spans="2:3" s="1" customFormat="1" x14ac:dyDescent="0.4">
      <c r="B355" s="11"/>
      <c r="C355" s="11"/>
    </row>
    <row r="356" spans="2:3" s="1" customFormat="1" x14ac:dyDescent="0.4">
      <c r="B356" s="11"/>
      <c r="C356" s="11"/>
    </row>
    <row r="357" spans="2:3" s="1" customFormat="1" x14ac:dyDescent="0.4">
      <c r="B357" s="11"/>
      <c r="C357" s="11"/>
    </row>
    <row r="358" spans="2:3" s="1" customFormat="1" x14ac:dyDescent="0.4">
      <c r="B358" s="11"/>
      <c r="C358" s="11"/>
    </row>
    <row r="359" spans="2:3" s="1" customFormat="1" x14ac:dyDescent="0.4">
      <c r="B359" s="11"/>
      <c r="C359" s="11"/>
    </row>
    <row r="360" spans="2:3" s="1" customFormat="1" x14ac:dyDescent="0.4">
      <c r="B360" s="11"/>
      <c r="C360" s="11"/>
    </row>
    <row r="361" spans="2:3" s="1" customFormat="1" x14ac:dyDescent="0.4">
      <c r="B361" s="11"/>
      <c r="C361" s="11"/>
    </row>
    <row r="362" spans="2:3" s="1" customFormat="1" x14ac:dyDescent="0.4">
      <c r="B362" s="11"/>
      <c r="C362" s="11"/>
    </row>
    <row r="363" spans="2:3" s="1" customFormat="1" x14ac:dyDescent="0.4">
      <c r="B363" s="11"/>
      <c r="C363" s="11"/>
    </row>
    <row r="364" spans="2:3" s="1" customFormat="1" x14ac:dyDescent="0.4">
      <c r="B364" s="11"/>
      <c r="C364" s="11"/>
    </row>
    <row r="365" spans="2:3" s="1" customFormat="1" x14ac:dyDescent="0.4">
      <c r="B365" s="11"/>
      <c r="C365" s="11"/>
    </row>
    <row r="366" spans="2:3" s="1" customFormat="1" x14ac:dyDescent="0.4">
      <c r="B366" s="11"/>
      <c r="C366" s="11"/>
    </row>
    <row r="367" spans="2:3" s="1" customFormat="1" x14ac:dyDescent="0.4">
      <c r="B367" s="11"/>
      <c r="C367" s="11"/>
    </row>
    <row r="368" spans="2:3" s="1" customFormat="1" x14ac:dyDescent="0.4">
      <c r="B368" s="11"/>
      <c r="C368" s="11"/>
    </row>
    <row r="369" spans="2:3" s="1" customFormat="1" x14ac:dyDescent="0.4">
      <c r="B369" s="11"/>
      <c r="C369" s="11"/>
    </row>
    <row r="370" spans="2:3" s="1" customFormat="1" x14ac:dyDescent="0.4">
      <c r="B370" s="11"/>
      <c r="C370" s="11"/>
    </row>
    <row r="371" spans="2:3" s="1" customFormat="1" x14ac:dyDescent="0.4">
      <c r="B371" s="11"/>
      <c r="C371" s="11"/>
    </row>
    <row r="372" spans="2:3" s="1" customFormat="1" x14ac:dyDescent="0.4">
      <c r="B372" s="11"/>
      <c r="C372" s="11"/>
    </row>
    <row r="373" spans="2:3" s="1" customFormat="1" x14ac:dyDescent="0.4">
      <c r="B373" s="11"/>
      <c r="C373" s="11"/>
    </row>
    <row r="374" spans="2:3" s="1" customFormat="1" x14ac:dyDescent="0.4">
      <c r="B374" s="11"/>
      <c r="C374" s="11"/>
    </row>
    <row r="375" spans="2:3" s="1" customFormat="1" x14ac:dyDescent="0.4">
      <c r="B375" s="11"/>
      <c r="C375" s="11"/>
    </row>
    <row r="376" spans="2:3" s="1" customFormat="1" x14ac:dyDescent="0.4">
      <c r="B376" s="11"/>
      <c r="C376" s="11"/>
    </row>
    <row r="377" spans="2:3" s="1" customFormat="1" x14ac:dyDescent="0.4">
      <c r="B377" s="11"/>
      <c r="C377" s="11"/>
    </row>
    <row r="378" spans="2:3" s="1" customFormat="1" x14ac:dyDescent="0.4">
      <c r="B378" s="11"/>
      <c r="C378" s="11"/>
    </row>
    <row r="379" spans="2:3" s="1" customFormat="1" x14ac:dyDescent="0.4">
      <c r="B379" s="11"/>
      <c r="C379" s="11"/>
    </row>
    <row r="380" spans="2:3" s="1" customFormat="1" x14ac:dyDescent="0.4">
      <c r="B380" s="11"/>
      <c r="C380" s="11"/>
    </row>
    <row r="381" spans="2:3" s="1" customFormat="1" x14ac:dyDescent="0.4">
      <c r="B381" s="11"/>
      <c r="C381" s="11"/>
    </row>
    <row r="382" spans="2:3" s="1" customFormat="1" x14ac:dyDescent="0.4">
      <c r="B382" s="11"/>
      <c r="C382" s="11"/>
    </row>
    <row r="383" spans="2:3" s="1" customFormat="1" x14ac:dyDescent="0.4">
      <c r="B383" s="11"/>
      <c r="C383" s="11"/>
    </row>
    <row r="384" spans="2:3" s="1" customFormat="1" x14ac:dyDescent="0.4">
      <c r="B384" s="11"/>
      <c r="C384" s="11"/>
    </row>
    <row r="385" spans="2:3" s="1" customFormat="1" x14ac:dyDescent="0.4">
      <c r="B385" s="11"/>
      <c r="C385" s="11"/>
    </row>
    <row r="386" spans="2:3" s="1" customFormat="1" x14ac:dyDescent="0.4">
      <c r="B386" s="11"/>
      <c r="C386" s="11"/>
    </row>
    <row r="387" spans="2:3" s="1" customFormat="1" x14ac:dyDescent="0.4">
      <c r="B387" s="11"/>
      <c r="C387" s="11"/>
    </row>
    <row r="388" spans="2:3" s="1" customFormat="1" x14ac:dyDescent="0.4">
      <c r="B388" s="11"/>
      <c r="C388" s="11"/>
    </row>
    <row r="389" spans="2:3" s="1" customFormat="1" x14ac:dyDescent="0.4">
      <c r="B389" s="11"/>
      <c r="C389" s="11"/>
    </row>
    <row r="390" spans="2:3" s="1" customFormat="1" x14ac:dyDescent="0.4">
      <c r="B390" s="11"/>
      <c r="C390" s="11"/>
    </row>
    <row r="391" spans="2:3" s="1" customFormat="1" x14ac:dyDescent="0.4">
      <c r="B391" s="11"/>
      <c r="C391" s="11"/>
    </row>
    <row r="392" spans="2:3" s="1" customFormat="1" x14ac:dyDescent="0.4">
      <c r="B392" s="11"/>
      <c r="C392" s="11"/>
    </row>
    <row r="393" spans="2:3" s="1" customFormat="1" x14ac:dyDescent="0.4">
      <c r="B393" s="11"/>
      <c r="C393" s="11"/>
    </row>
    <row r="394" spans="2:3" s="1" customFormat="1" x14ac:dyDescent="0.4">
      <c r="B394" s="11"/>
      <c r="C394" s="11"/>
    </row>
    <row r="395" spans="2:3" s="1" customFormat="1" x14ac:dyDescent="0.4">
      <c r="B395" s="11"/>
      <c r="C395" s="11"/>
    </row>
    <row r="396" spans="2:3" s="1" customFormat="1" x14ac:dyDescent="0.4">
      <c r="B396" s="11"/>
      <c r="C396" s="11"/>
    </row>
    <row r="397" spans="2:3" s="1" customFormat="1" x14ac:dyDescent="0.4">
      <c r="B397" s="11"/>
      <c r="C397" s="11"/>
    </row>
    <row r="398" spans="2:3" s="1" customFormat="1" x14ac:dyDescent="0.4">
      <c r="B398" s="11"/>
      <c r="C398" s="11"/>
    </row>
    <row r="399" spans="2:3" s="1" customFormat="1" x14ac:dyDescent="0.4">
      <c r="B399" s="11"/>
      <c r="C399" s="11"/>
    </row>
    <row r="400" spans="2:3" s="1" customFormat="1" x14ac:dyDescent="0.4">
      <c r="B400" s="11"/>
      <c r="C400" s="11"/>
    </row>
    <row r="401" spans="2:3" s="1" customFormat="1" x14ac:dyDescent="0.4">
      <c r="B401" s="11"/>
      <c r="C401" s="11"/>
    </row>
    <row r="402" spans="2:3" s="1" customFormat="1" x14ac:dyDescent="0.4">
      <c r="B402" s="11"/>
      <c r="C402" s="11"/>
    </row>
    <row r="403" spans="2:3" s="1" customFormat="1" x14ac:dyDescent="0.4">
      <c r="B403" s="11"/>
      <c r="C403" s="11"/>
    </row>
    <row r="404" spans="2:3" s="1" customFormat="1" x14ac:dyDescent="0.4">
      <c r="B404" s="11"/>
      <c r="C404" s="11"/>
    </row>
    <row r="405" spans="2:3" s="1" customFormat="1" x14ac:dyDescent="0.4">
      <c r="B405" s="11"/>
      <c r="C405" s="11"/>
    </row>
    <row r="406" spans="2:3" s="1" customFormat="1" x14ac:dyDescent="0.4">
      <c r="B406" s="11"/>
      <c r="C406" s="11"/>
    </row>
    <row r="407" spans="2:3" s="1" customFormat="1" x14ac:dyDescent="0.4">
      <c r="B407" s="11"/>
      <c r="C407" s="11"/>
    </row>
    <row r="408" spans="2:3" s="1" customFormat="1" x14ac:dyDescent="0.4">
      <c r="B408" s="11"/>
      <c r="C408" s="11"/>
    </row>
    <row r="409" spans="2:3" s="1" customFormat="1" x14ac:dyDescent="0.4">
      <c r="B409" s="11"/>
      <c r="C409" s="11"/>
    </row>
    <row r="410" spans="2:3" s="1" customFormat="1" x14ac:dyDescent="0.4">
      <c r="B410" s="11"/>
      <c r="C410" s="11"/>
    </row>
    <row r="411" spans="2:3" s="1" customFormat="1" x14ac:dyDescent="0.4">
      <c r="B411" s="11"/>
      <c r="C411" s="11"/>
    </row>
    <row r="412" spans="2:3" s="1" customFormat="1" x14ac:dyDescent="0.4">
      <c r="B412" s="11"/>
      <c r="C412" s="11"/>
    </row>
    <row r="413" spans="2:3" s="1" customFormat="1" x14ac:dyDescent="0.4">
      <c r="B413" s="11"/>
      <c r="C413" s="11"/>
    </row>
    <row r="414" spans="2:3" s="1" customFormat="1" x14ac:dyDescent="0.4">
      <c r="B414" s="11"/>
      <c r="C414" s="11"/>
    </row>
    <row r="415" spans="2:3" s="1" customFormat="1" x14ac:dyDescent="0.4">
      <c r="B415" s="11"/>
      <c r="C415" s="11"/>
    </row>
    <row r="416" spans="2:3" s="1" customFormat="1" x14ac:dyDescent="0.4">
      <c r="B416" s="11"/>
      <c r="C416" s="11"/>
    </row>
    <row r="417" spans="2:3" s="1" customFormat="1" x14ac:dyDescent="0.4">
      <c r="B417" s="11"/>
      <c r="C417" s="11"/>
    </row>
    <row r="418" spans="2:3" s="1" customFormat="1" x14ac:dyDescent="0.4">
      <c r="B418" s="11"/>
      <c r="C418" s="11"/>
    </row>
    <row r="419" spans="2:3" s="1" customFormat="1" x14ac:dyDescent="0.4">
      <c r="B419" s="11"/>
      <c r="C419" s="11"/>
    </row>
    <row r="420" spans="2:3" s="1" customFormat="1" x14ac:dyDescent="0.4">
      <c r="B420" s="11"/>
      <c r="C420" s="11"/>
    </row>
    <row r="421" spans="2:3" s="1" customFormat="1" x14ac:dyDescent="0.4">
      <c r="B421" s="11"/>
      <c r="C421" s="11"/>
    </row>
    <row r="422" spans="2:3" s="1" customFormat="1" x14ac:dyDescent="0.4">
      <c r="B422" s="11"/>
      <c r="C422" s="11"/>
    </row>
    <row r="423" spans="2:3" s="1" customFormat="1" x14ac:dyDescent="0.4">
      <c r="B423" s="11"/>
      <c r="C423" s="11"/>
    </row>
    <row r="424" spans="2:3" s="1" customFormat="1" x14ac:dyDescent="0.4">
      <c r="B424" s="11"/>
      <c r="C424" s="11"/>
    </row>
    <row r="425" spans="2:3" s="1" customFormat="1" x14ac:dyDescent="0.4">
      <c r="B425" s="11"/>
      <c r="C425" s="11"/>
    </row>
    <row r="426" spans="2:3" s="1" customFormat="1" x14ac:dyDescent="0.4">
      <c r="B426" s="11"/>
      <c r="C426" s="11"/>
    </row>
    <row r="427" spans="2:3" s="1" customFormat="1" x14ac:dyDescent="0.4">
      <c r="B427" s="11"/>
      <c r="C427" s="11"/>
    </row>
    <row r="428" spans="2:3" s="1" customFormat="1" x14ac:dyDescent="0.4">
      <c r="B428" s="11"/>
      <c r="C428" s="11"/>
    </row>
    <row r="429" spans="2:3" s="1" customFormat="1" x14ac:dyDescent="0.4">
      <c r="B429" s="11"/>
      <c r="C429" s="11"/>
    </row>
    <row r="430" spans="2:3" s="1" customFormat="1" x14ac:dyDescent="0.4">
      <c r="B430" s="11"/>
      <c r="C430" s="11"/>
    </row>
    <row r="431" spans="2:3" s="1" customFormat="1" x14ac:dyDescent="0.4">
      <c r="B431" s="11"/>
      <c r="C431" s="11"/>
    </row>
    <row r="432" spans="2:3" s="1" customFormat="1" x14ac:dyDescent="0.4">
      <c r="B432" s="11"/>
      <c r="C432" s="11"/>
    </row>
    <row r="433" spans="2:3" s="1" customFormat="1" x14ac:dyDescent="0.4">
      <c r="B433" s="11"/>
      <c r="C433" s="11"/>
    </row>
    <row r="434" spans="2:3" s="1" customFormat="1" x14ac:dyDescent="0.4">
      <c r="B434" s="11"/>
      <c r="C434" s="11"/>
    </row>
    <row r="435" spans="2:3" s="1" customFormat="1" x14ac:dyDescent="0.4">
      <c r="B435" s="11"/>
      <c r="C435" s="11"/>
    </row>
    <row r="436" spans="2:3" s="1" customFormat="1" x14ac:dyDescent="0.4">
      <c r="B436" s="11"/>
      <c r="C436" s="11"/>
    </row>
    <row r="437" spans="2:3" s="1" customFormat="1" x14ac:dyDescent="0.4">
      <c r="B437" s="11"/>
      <c r="C437" s="11"/>
    </row>
    <row r="438" spans="2:3" s="1" customFormat="1" x14ac:dyDescent="0.4">
      <c r="B438" s="11"/>
      <c r="C438" s="11"/>
    </row>
    <row r="439" spans="2:3" s="1" customFormat="1" x14ac:dyDescent="0.4">
      <c r="B439" s="11"/>
      <c r="C439" s="11"/>
    </row>
    <row r="440" spans="2:3" s="1" customFormat="1" x14ac:dyDescent="0.4">
      <c r="B440" s="11"/>
      <c r="C440" s="11"/>
    </row>
    <row r="441" spans="2:3" s="1" customFormat="1" x14ac:dyDescent="0.4">
      <c r="B441" s="11"/>
      <c r="C441" s="11"/>
    </row>
    <row r="442" spans="2:3" s="1" customFormat="1" x14ac:dyDescent="0.4">
      <c r="B442" s="11"/>
      <c r="C442" s="11"/>
    </row>
    <row r="443" spans="2:3" s="1" customFormat="1" x14ac:dyDescent="0.4">
      <c r="B443" s="11"/>
      <c r="C443" s="11"/>
    </row>
    <row r="444" spans="2:3" s="1" customFormat="1" x14ac:dyDescent="0.4">
      <c r="B444" s="11"/>
      <c r="C444" s="11"/>
    </row>
    <row r="445" spans="2:3" s="1" customFormat="1" x14ac:dyDescent="0.4">
      <c r="B445" s="11"/>
      <c r="C445" s="11"/>
    </row>
    <row r="446" spans="2:3" s="1" customFormat="1" x14ac:dyDescent="0.4">
      <c r="B446" s="11"/>
      <c r="C446" s="11"/>
    </row>
    <row r="447" spans="2:3" s="1" customFormat="1" x14ac:dyDescent="0.4">
      <c r="B447" s="11"/>
      <c r="C447" s="11"/>
    </row>
    <row r="448" spans="2:3" s="1" customFormat="1" x14ac:dyDescent="0.4">
      <c r="B448" s="11"/>
      <c r="C448" s="11"/>
    </row>
    <row r="449" spans="2:3" s="1" customFormat="1" x14ac:dyDescent="0.4">
      <c r="B449" s="11"/>
      <c r="C449" s="11"/>
    </row>
    <row r="450" spans="2:3" s="1" customFormat="1" x14ac:dyDescent="0.4">
      <c r="B450" s="11"/>
      <c r="C450" s="11"/>
    </row>
    <row r="451" spans="2:3" s="1" customFormat="1" x14ac:dyDescent="0.4">
      <c r="B451" s="11"/>
      <c r="C451" s="11"/>
    </row>
    <row r="452" spans="2:3" s="1" customFormat="1" x14ac:dyDescent="0.4">
      <c r="B452" s="11"/>
      <c r="C452" s="11"/>
    </row>
    <row r="453" spans="2:3" s="1" customFormat="1" x14ac:dyDescent="0.4">
      <c r="B453" s="11"/>
      <c r="C453" s="11"/>
    </row>
    <row r="454" spans="2:3" s="1" customFormat="1" x14ac:dyDescent="0.4">
      <c r="B454" s="11"/>
      <c r="C454" s="11"/>
    </row>
    <row r="455" spans="2:3" s="1" customFormat="1" x14ac:dyDescent="0.4">
      <c r="B455" s="11"/>
      <c r="C455" s="11"/>
    </row>
    <row r="456" spans="2:3" s="1" customFormat="1" x14ac:dyDescent="0.4">
      <c r="B456" s="11"/>
      <c r="C456" s="11"/>
    </row>
    <row r="457" spans="2:3" s="1" customFormat="1" x14ac:dyDescent="0.4">
      <c r="B457" s="11"/>
      <c r="C457" s="11"/>
    </row>
    <row r="458" spans="2:3" s="1" customFormat="1" x14ac:dyDescent="0.4">
      <c r="B458" s="11"/>
      <c r="C458" s="11"/>
    </row>
    <row r="459" spans="2:3" s="1" customFormat="1" x14ac:dyDescent="0.4">
      <c r="B459" s="11"/>
      <c r="C459" s="11"/>
    </row>
    <row r="460" spans="2:3" s="1" customFormat="1" x14ac:dyDescent="0.4">
      <c r="B460" s="11"/>
      <c r="C460" s="11"/>
    </row>
    <row r="461" spans="2:3" s="1" customFormat="1" x14ac:dyDescent="0.4">
      <c r="B461" s="11"/>
      <c r="C461" s="11"/>
    </row>
    <row r="462" spans="2:3" s="1" customFormat="1" x14ac:dyDescent="0.4">
      <c r="B462" s="11"/>
      <c r="C462" s="11"/>
    </row>
    <row r="463" spans="2:3" s="1" customFormat="1" x14ac:dyDescent="0.4">
      <c r="B463" s="11"/>
      <c r="C463" s="11"/>
    </row>
    <row r="464" spans="2:3" s="1" customFormat="1" x14ac:dyDescent="0.4">
      <c r="B464" s="11"/>
      <c r="C464" s="11"/>
    </row>
    <row r="465" spans="2:3" s="1" customFormat="1" x14ac:dyDescent="0.4">
      <c r="B465" s="11"/>
      <c r="C465" s="11"/>
    </row>
    <row r="466" spans="2:3" s="1" customFormat="1" x14ac:dyDescent="0.4">
      <c r="B466" s="11"/>
      <c r="C466" s="11"/>
    </row>
    <row r="467" spans="2:3" s="1" customFormat="1" x14ac:dyDescent="0.4">
      <c r="B467" s="11"/>
      <c r="C467" s="11"/>
    </row>
    <row r="468" spans="2:3" s="1" customFormat="1" x14ac:dyDescent="0.4">
      <c r="B468" s="11"/>
      <c r="C468" s="11"/>
    </row>
    <row r="469" spans="2:3" s="1" customFormat="1" x14ac:dyDescent="0.4">
      <c r="B469" s="11"/>
      <c r="C469" s="11"/>
    </row>
    <row r="470" spans="2:3" s="1" customFormat="1" x14ac:dyDescent="0.4">
      <c r="B470" s="11"/>
      <c r="C470" s="11"/>
    </row>
    <row r="471" spans="2:3" s="1" customFormat="1" x14ac:dyDescent="0.4">
      <c r="B471" s="11"/>
      <c r="C471" s="11"/>
    </row>
    <row r="472" spans="2:3" s="1" customFormat="1" x14ac:dyDescent="0.4">
      <c r="B472" s="11"/>
      <c r="C472" s="11"/>
    </row>
    <row r="473" spans="2:3" s="1" customFormat="1" x14ac:dyDescent="0.4">
      <c r="B473" s="11"/>
      <c r="C473" s="11"/>
    </row>
    <row r="474" spans="2:3" s="1" customFormat="1" x14ac:dyDescent="0.4">
      <c r="B474" s="11"/>
      <c r="C474" s="11"/>
    </row>
    <row r="475" spans="2:3" s="1" customFormat="1" x14ac:dyDescent="0.4">
      <c r="B475" s="11"/>
      <c r="C475" s="11"/>
    </row>
    <row r="476" spans="2:3" s="1" customFormat="1" x14ac:dyDescent="0.4">
      <c r="B476" s="11"/>
      <c r="C476" s="11"/>
    </row>
    <row r="477" spans="2:3" s="1" customFormat="1" x14ac:dyDescent="0.4">
      <c r="B477" s="11"/>
      <c r="C477" s="11"/>
    </row>
    <row r="478" spans="2:3" s="1" customFormat="1" x14ac:dyDescent="0.4">
      <c r="B478" s="11"/>
      <c r="C478" s="11"/>
    </row>
    <row r="479" spans="2:3" s="1" customFormat="1" x14ac:dyDescent="0.4">
      <c r="B479" s="11"/>
      <c r="C479" s="11"/>
    </row>
    <row r="480" spans="2:3" s="1" customFormat="1" x14ac:dyDescent="0.4">
      <c r="B480" s="11"/>
      <c r="C480" s="11"/>
    </row>
    <row r="481" spans="2:3" s="1" customFormat="1" x14ac:dyDescent="0.4">
      <c r="B481" s="11"/>
      <c r="C481" s="11"/>
    </row>
    <row r="482" spans="2:3" s="1" customFormat="1" x14ac:dyDescent="0.4">
      <c r="B482" s="11"/>
      <c r="C482" s="11"/>
    </row>
    <row r="483" spans="2:3" s="1" customFormat="1" x14ac:dyDescent="0.4">
      <c r="B483" s="11"/>
      <c r="C483" s="11"/>
    </row>
    <row r="484" spans="2:3" s="1" customFormat="1" x14ac:dyDescent="0.4">
      <c r="B484" s="11"/>
      <c r="C484" s="11"/>
    </row>
    <row r="485" spans="2:3" s="1" customFormat="1" x14ac:dyDescent="0.4">
      <c r="B485" s="11"/>
      <c r="C485" s="11"/>
    </row>
    <row r="486" spans="2:3" s="1" customFormat="1" x14ac:dyDescent="0.4">
      <c r="B486" s="11"/>
      <c r="C486" s="11"/>
    </row>
    <row r="487" spans="2:3" s="1" customFormat="1" x14ac:dyDescent="0.4">
      <c r="B487" s="11"/>
      <c r="C487" s="11"/>
    </row>
    <row r="488" spans="2:3" s="1" customFormat="1" x14ac:dyDescent="0.4">
      <c r="B488" s="11"/>
      <c r="C488" s="11"/>
    </row>
    <row r="489" spans="2:3" s="1" customFormat="1" x14ac:dyDescent="0.4">
      <c r="B489" s="11"/>
      <c r="C489" s="11"/>
    </row>
    <row r="490" spans="2:3" s="1" customFormat="1" x14ac:dyDescent="0.4">
      <c r="B490" s="11"/>
      <c r="C490" s="11"/>
    </row>
    <row r="491" spans="2:3" s="1" customFormat="1" x14ac:dyDescent="0.4">
      <c r="B491" s="11"/>
      <c r="C491" s="11"/>
    </row>
    <row r="492" spans="2:3" s="1" customFormat="1" x14ac:dyDescent="0.4">
      <c r="B492" s="11"/>
      <c r="C492" s="11"/>
    </row>
    <row r="493" spans="2:3" s="1" customFormat="1" x14ac:dyDescent="0.4">
      <c r="B493" s="11"/>
      <c r="C493" s="11"/>
    </row>
    <row r="494" spans="2:3" s="1" customFormat="1" x14ac:dyDescent="0.4">
      <c r="B494" s="11"/>
      <c r="C494" s="11"/>
    </row>
    <row r="495" spans="2:3" s="1" customFormat="1" x14ac:dyDescent="0.4">
      <c r="B495" s="11"/>
      <c r="C495" s="11"/>
    </row>
    <row r="496" spans="2:3" s="1" customFormat="1" x14ac:dyDescent="0.4">
      <c r="B496" s="11"/>
      <c r="C496" s="11"/>
    </row>
    <row r="497" spans="2:3" s="1" customFormat="1" x14ac:dyDescent="0.4">
      <c r="B497" s="11"/>
      <c r="C497" s="11"/>
    </row>
    <row r="498" spans="2:3" s="1" customFormat="1" x14ac:dyDescent="0.4">
      <c r="B498" s="11"/>
      <c r="C498" s="11"/>
    </row>
    <row r="499" spans="2:3" s="1" customFormat="1" x14ac:dyDescent="0.4">
      <c r="B499" s="11"/>
      <c r="C499" s="11"/>
    </row>
    <row r="500" spans="2:3" s="1" customFormat="1" x14ac:dyDescent="0.4">
      <c r="B500" s="11"/>
      <c r="C500" s="11"/>
    </row>
    <row r="501" spans="2:3" s="1" customFormat="1" x14ac:dyDescent="0.4">
      <c r="B501" s="11"/>
      <c r="C501" s="11"/>
    </row>
    <row r="502" spans="2:3" s="1" customFormat="1" x14ac:dyDescent="0.4">
      <c r="B502" s="11"/>
      <c r="C502" s="11"/>
    </row>
    <row r="503" spans="2:3" s="1" customFormat="1" x14ac:dyDescent="0.4">
      <c r="B503" s="11"/>
      <c r="C503" s="11"/>
    </row>
    <row r="504" spans="2:3" s="1" customFormat="1" x14ac:dyDescent="0.4">
      <c r="B504" s="11"/>
      <c r="C504" s="11"/>
    </row>
    <row r="505" spans="2:3" s="1" customFormat="1" x14ac:dyDescent="0.4">
      <c r="B505" s="11"/>
      <c r="C505" s="11"/>
    </row>
    <row r="506" spans="2:3" s="1" customFormat="1" x14ac:dyDescent="0.4">
      <c r="B506" s="11"/>
      <c r="C506" s="11"/>
    </row>
    <row r="507" spans="2:3" s="1" customFormat="1" x14ac:dyDescent="0.4">
      <c r="B507" s="11"/>
      <c r="C507" s="11"/>
    </row>
    <row r="508" spans="2:3" s="1" customFormat="1" x14ac:dyDescent="0.4">
      <c r="B508" s="11"/>
      <c r="C508" s="11"/>
    </row>
    <row r="509" spans="2:3" s="1" customFormat="1" x14ac:dyDescent="0.4">
      <c r="B509" s="11"/>
      <c r="C509" s="11"/>
    </row>
    <row r="510" spans="2:3" s="1" customFormat="1" x14ac:dyDescent="0.4">
      <c r="B510" s="11"/>
      <c r="C510" s="11"/>
    </row>
    <row r="511" spans="2:3" s="1" customFormat="1" x14ac:dyDescent="0.4">
      <c r="B511" s="11"/>
      <c r="C511" s="11"/>
    </row>
    <row r="512" spans="2:3" s="1" customFormat="1" x14ac:dyDescent="0.4">
      <c r="B512" s="11"/>
      <c r="C512" s="11"/>
    </row>
    <row r="513" spans="2:3" s="1" customFormat="1" x14ac:dyDescent="0.4">
      <c r="B513" s="11"/>
      <c r="C513" s="11"/>
    </row>
    <row r="514" spans="2:3" s="1" customFormat="1" x14ac:dyDescent="0.4">
      <c r="B514" s="11"/>
      <c r="C514" s="11"/>
    </row>
    <row r="515" spans="2:3" s="1" customFormat="1" x14ac:dyDescent="0.4">
      <c r="B515" s="11"/>
      <c r="C515" s="11"/>
    </row>
    <row r="516" spans="2:3" s="1" customFormat="1" x14ac:dyDescent="0.4">
      <c r="B516" s="11"/>
      <c r="C516" s="11"/>
    </row>
    <row r="517" spans="2:3" s="1" customFormat="1" x14ac:dyDescent="0.4">
      <c r="B517" s="11"/>
      <c r="C517" s="11"/>
    </row>
    <row r="518" spans="2:3" s="1" customFormat="1" x14ac:dyDescent="0.4">
      <c r="B518" s="11"/>
      <c r="C518" s="11"/>
    </row>
    <row r="519" spans="2:3" s="1" customFormat="1" x14ac:dyDescent="0.4">
      <c r="B519" s="11"/>
      <c r="C519" s="11"/>
    </row>
    <row r="520" spans="2:3" s="1" customFormat="1" x14ac:dyDescent="0.4">
      <c r="B520" s="11"/>
      <c r="C520" s="11"/>
    </row>
    <row r="521" spans="2:3" s="1" customFormat="1" x14ac:dyDescent="0.4">
      <c r="B521" s="11"/>
      <c r="C521" s="11"/>
    </row>
    <row r="522" spans="2:3" s="1" customFormat="1" x14ac:dyDescent="0.4">
      <c r="B522" s="11"/>
      <c r="C522" s="11"/>
    </row>
    <row r="523" spans="2:3" s="1" customFormat="1" x14ac:dyDescent="0.4">
      <c r="B523" s="11"/>
      <c r="C523" s="11"/>
    </row>
    <row r="524" spans="2:3" s="1" customFormat="1" x14ac:dyDescent="0.4">
      <c r="B524" s="11"/>
      <c r="C524" s="11"/>
    </row>
    <row r="525" spans="2:3" s="1" customFormat="1" x14ac:dyDescent="0.4">
      <c r="B525" s="11"/>
      <c r="C525" s="11"/>
    </row>
    <row r="526" spans="2:3" s="1" customFormat="1" x14ac:dyDescent="0.4">
      <c r="B526" s="11"/>
      <c r="C526" s="11"/>
    </row>
    <row r="527" spans="2:3" s="1" customFormat="1" x14ac:dyDescent="0.4">
      <c r="B527" s="11"/>
      <c r="C527" s="11"/>
    </row>
    <row r="528" spans="2:3" s="1" customFormat="1" x14ac:dyDescent="0.4">
      <c r="B528" s="11"/>
      <c r="C528" s="11"/>
    </row>
    <row r="529" spans="2:3" s="1" customFormat="1" x14ac:dyDescent="0.4">
      <c r="B529" s="11"/>
      <c r="C529" s="11"/>
    </row>
    <row r="530" spans="2:3" s="1" customFormat="1" x14ac:dyDescent="0.4">
      <c r="B530" s="11"/>
      <c r="C530" s="11"/>
    </row>
    <row r="531" spans="2:3" s="1" customFormat="1" x14ac:dyDescent="0.4">
      <c r="B531" s="11"/>
      <c r="C531" s="11"/>
    </row>
    <row r="532" spans="2:3" s="1" customFormat="1" x14ac:dyDescent="0.4">
      <c r="B532" s="11"/>
      <c r="C532" s="11"/>
    </row>
    <row r="533" spans="2:3" s="1" customFormat="1" x14ac:dyDescent="0.4">
      <c r="B533" s="11"/>
      <c r="C533" s="11"/>
    </row>
    <row r="534" spans="2:3" s="1" customFormat="1" x14ac:dyDescent="0.4">
      <c r="B534" s="11"/>
      <c r="C534" s="11"/>
    </row>
    <row r="535" spans="2:3" s="1" customFormat="1" x14ac:dyDescent="0.4">
      <c r="B535" s="11"/>
      <c r="C535" s="11"/>
    </row>
    <row r="536" spans="2:3" s="1" customFormat="1" x14ac:dyDescent="0.4">
      <c r="B536" s="11"/>
      <c r="C536" s="11"/>
    </row>
    <row r="537" spans="2:3" s="1" customFormat="1" x14ac:dyDescent="0.4">
      <c r="B537" s="11"/>
      <c r="C537" s="11"/>
    </row>
    <row r="538" spans="2:3" s="1" customFormat="1" x14ac:dyDescent="0.4">
      <c r="B538" s="11"/>
      <c r="C538" s="11"/>
    </row>
    <row r="539" spans="2:3" s="1" customFormat="1" x14ac:dyDescent="0.4">
      <c r="B539" s="11"/>
      <c r="C539" s="11"/>
    </row>
    <row r="540" spans="2:3" s="1" customFormat="1" x14ac:dyDescent="0.4">
      <c r="B540" s="11"/>
      <c r="C540" s="11"/>
    </row>
    <row r="541" spans="2:3" s="1" customFormat="1" x14ac:dyDescent="0.4">
      <c r="B541" s="11"/>
      <c r="C541" s="11"/>
    </row>
    <row r="542" spans="2:3" s="1" customFormat="1" x14ac:dyDescent="0.4">
      <c r="B542" s="11"/>
      <c r="C542" s="11"/>
    </row>
    <row r="543" spans="2:3" s="1" customFormat="1" x14ac:dyDescent="0.4">
      <c r="B543" s="11"/>
      <c r="C543" s="11"/>
    </row>
    <row r="544" spans="2:3" s="1" customFormat="1" x14ac:dyDescent="0.4">
      <c r="B544" s="11"/>
      <c r="C544" s="11"/>
    </row>
    <row r="545" spans="2:3" s="1" customFormat="1" x14ac:dyDescent="0.4">
      <c r="B545" s="11"/>
      <c r="C545" s="11"/>
    </row>
    <row r="546" spans="2:3" s="1" customFormat="1" x14ac:dyDescent="0.4">
      <c r="B546" s="11"/>
      <c r="C546" s="11"/>
    </row>
    <row r="547" spans="2:3" s="1" customFormat="1" x14ac:dyDescent="0.4">
      <c r="B547" s="11"/>
      <c r="C547" s="11"/>
    </row>
    <row r="548" spans="2:3" s="1" customFormat="1" x14ac:dyDescent="0.4">
      <c r="B548" s="11"/>
      <c r="C548" s="11"/>
    </row>
    <row r="549" spans="2:3" s="1" customFormat="1" x14ac:dyDescent="0.4">
      <c r="B549" s="11"/>
      <c r="C549" s="11"/>
    </row>
    <row r="550" spans="2:3" s="1" customFormat="1" x14ac:dyDescent="0.4">
      <c r="B550" s="11"/>
      <c r="C550" s="11"/>
    </row>
    <row r="551" spans="2:3" s="1" customFormat="1" x14ac:dyDescent="0.4">
      <c r="B551" s="11"/>
      <c r="C551" s="11"/>
    </row>
    <row r="552" spans="2:3" s="1" customFormat="1" x14ac:dyDescent="0.4">
      <c r="B552" s="11"/>
      <c r="C552" s="11"/>
    </row>
    <row r="553" spans="2:3" s="1" customFormat="1" x14ac:dyDescent="0.4">
      <c r="B553" s="11"/>
      <c r="C553" s="11"/>
    </row>
    <row r="554" spans="2:3" s="1" customFormat="1" x14ac:dyDescent="0.4">
      <c r="B554" s="11"/>
      <c r="C554" s="11"/>
    </row>
    <row r="555" spans="2:3" s="1" customFormat="1" x14ac:dyDescent="0.4">
      <c r="B555" s="11"/>
      <c r="C555" s="11"/>
    </row>
    <row r="556" spans="2:3" s="1" customFormat="1" x14ac:dyDescent="0.4">
      <c r="B556" s="11"/>
      <c r="C556" s="11"/>
    </row>
    <row r="557" spans="2:3" s="1" customFormat="1" x14ac:dyDescent="0.4">
      <c r="B557" s="11"/>
      <c r="C557" s="11"/>
    </row>
    <row r="558" spans="2:3" s="1" customFormat="1" x14ac:dyDescent="0.4">
      <c r="B558" s="11"/>
      <c r="C558" s="11"/>
    </row>
    <row r="559" spans="2:3" s="1" customFormat="1" x14ac:dyDescent="0.4">
      <c r="B559" s="11"/>
      <c r="C559" s="11"/>
    </row>
    <row r="560" spans="2:3" s="1" customFormat="1" x14ac:dyDescent="0.4">
      <c r="B560" s="11"/>
      <c r="C560" s="11"/>
    </row>
    <row r="561" spans="2:3" s="1" customFormat="1" x14ac:dyDescent="0.4">
      <c r="B561" s="11"/>
      <c r="C561" s="11"/>
    </row>
    <row r="562" spans="2:3" s="1" customFormat="1" x14ac:dyDescent="0.4">
      <c r="B562" s="11"/>
      <c r="C562" s="11"/>
    </row>
    <row r="563" spans="2:3" s="1" customFormat="1" x14ac:dyDescent="0.4">
      <c r="B563" s="11"/>
      <c r="C563" s="11"/>
    </row>
    <row r="564" spans="2:3" s="1" customFormat="1" x14ac:dyDescent="0.4">
      <c r="B564" s="11"/>
      <c r="C564" s="11"/>
    </row>
    <row r="565" spans="2:3" s="1" customFormat="1" x14ac:dyDescent="0.4">
      <c r="B565" s="11"/>
      <c r="C565" s="11"/>
    </row>
    <row r="566" spans="2:3" s="1" customFormat="1" x14ac:dyDescent="0.4">
      <c r="B566" s="11"/>
      <c r="C566" s="11"/>
    </row>
    <row r="567" spans="2:3" s="1" customFormat="1" x14ac:dyDescent="0.4">
      <c r="B567" s="11"/>
      <c r="C567" s="11"/>
    </row>
    <row r="568" spans="2:3" s="1" customFormat="1" x14ac:dyDescent="0.4">
      <c r="B568" s="11"/>
      <c r="C568" s="11"/>
    </row>
    <row r="569" spans="2:3" s="1" customFormat="1" x14ac:dyDescent="0.4">
      <c r="B569" s="11"/>
      <c r="C569" s="11"/>
    </row>
    <row r="570" spans="2:3" s="1" customFormat="1" x14ac:dyDescent="0.4">
      <c r="B570" s="11"/>
      <c r="C570" s="11"/>
    </row>
    <row r="571" spans="2:3" s="1" customFormat="1" x14ac:dyDescent="0.4">
      <c r="B571" s="11"/>
      <c r="C571" s="11"/>
    </row>
    <row r="572" spans="2:3" s="1" customFormat="1" x14ac:dyDescent="0.4">
      <c r="B572" s="11"/>
      <c r="C572" s="11"/>
    </row>
    <row r="573" spans="2:3" s="1" customFormat="1" x14ac:dyDescent="0.4">
      <c r="B573" s="11"/>
      <c r="C573" s="11"/>
    </row>
    <row r="574" spans="2:3" s="1" customFormat="1" x14ac:dyDescent="0.4">
      <c r="B574" s="11"/>
      <c r="C574" s="11"/>
    </row>
    <row r="575" spans="2:3" s="1" customFormat="1" x14ac:dyDescent="0.4">
      <c r="B575" s="11"/>
      <c r="C575" s="11"/>
    </row>
    <row r="576" spans="2:3" s="1" customFormat="1" x14ac:dyDescent="0.4">
      <c r="B576" s="11"/>
      <c r="C576" s="11"/>
    </row>
    <row r="577" spans="2:3" s="1" customFormat="1" x14ac:dyDescent="0.4">
      <c r="B577" s="11"/>
      <c r="C577" s="11"/>
    </row>
    <row r="578" spans="2:3" s="1" customFormat="1" x14ac:dyDescent="0.4">
      <c r="B578" s="11"/>
      <c r="C578" s="11"/>
    </row>
    <row r="579" spans="2:3" s="1" customFormat="1" x14ac:dyDescent="0.4">
      <c r="B579" s="11"/>
      <c r="C579" s="11"/>
    </row>
    <row r="580" spans="2:3" s="1" customFormat="1" x14ac:dyDescent="0.4">
      <c r="B580" s="11"/>
      <c r="C580" s="11"/>
    </row>
    <row r="581" spans="2:3" s="1" customFormat="1" x14ac:dyDescent="0.4">
      <c r="B581" s="11"/>
      <c r="C581" s="11"/>
    </row>
    <row r="582" spans="2:3" s="1" customFormat="1" x14ac:dyDescent="0.4">
      <c r="B582" s="11"/>
      <c r="C582" s="11"/>
    </row>
    <row r="583" spans="2:3" s="1" customFormat="1" x14ac:dyDescent="0.4">
      <c r="B583" s="11"/>
      <c r="C583" s="11"/>
    </row>
    <row r="584" spans="2:3" s="1" customFormat="1" x14ac:dyDescent="0.4">
      <c r="B584" s="11"/>
      <c r="C584" s="11"/>
    </row>
    <row r="585" spans="2:3" s="1" customFormat="1" x14ac:dyDescent="0.4">
      <c r="B585" s="11"/>
      <c r="C585" s="11"/>
    </row>
    <row r="586" spans="2:3" s="1" customFormat="1" x14ac:dyDescent="0.4">
      <c r="B586" s="11"/>
      <c r="C586" s="11"/>
    </row>
    <row r="587" spans="2:3" s="1" customFormat="1" x14ac:dyDescent="0.4">
      <c r="B587" s="11"/>
      <c r="C587" s="11"/>
    </row>
    <row r="588" spans="2:3" s="1" customFormat="1" x14ac:dyDescent="0.4">
      <c r="B588" s="11"/>
      <c r="C588" s="11"/>
    </row>
    <row r="589" spans="2:3" s="1" customFormat="1" x14ac:dyDescent="0.4">
      <c r="B589" s="11"/>
      <c r="C589" s="11"/>
    </row>
    <row r="590" spans="2:3" s="1" customFormat="1" x14ac:dyDescent="0.4">
      <c r="B590" s="11"/>
      <c r="C590" s="11"/>
    </row>
    <row r="591" spans="2:3" s="1" customFormat="1" x14ac:dyDescent="0.4">
      <c r="B591" s="11"/>
      <c r="C591" s="11"/>
    </row>
    <row r="592" spans="2:3" s="1" customFormat="1" x14ac:dyDescent="0.4">
      <c r="B592" s="11"/>
      <c r="C592" s="11"/>
    </row>
    <row r="593" spans="2:3" s="1" customFormat="1" x14ac:dyDescent="0.4">
      <c r="B593" s="11"/>
      <c r="C593" s="11"/>
    </row>
    <row r="594" spans="2:3" s="1" customFormat="1" x14ac:dyDescent="0.4">
      <c r="B594" s="11"/>
      <c r="C594" s="11"/>
    </row>
    <row r="595" spans="2:3" s="1" customFormat="1" x14ac:dyDescent="0.4">
      <c r="B595" s="11"/>
      <c r="C595" s="11"/>
    </row>
    <row r="596" spans="2:3" s="1" customFormat="1" x14ac:dyDescent="0.4">
      <c r="B596" s="11"/>
      <c r="C596" s="11"/>
    </row>
    <row r="597" spans="2:3" s="1" customFormat="1" x14ac:dyDescent="0.4">
      <c r="B597" s="11"/>
      <c r="C597" s="11"/>
    </row>
    <row r="598" spans="2:3" s="1" customFormat="1" x14ac:dyDescent="0.4">
      <c r="B598" s="11"/>
      <c r="C598" s="11"/>
    </row>
    <row r="599" spans="2:3" s="1" customFormat="1" x14ac:dyDescent="0.4">
      <c r="B599" s="11"/>
      <c r="C599" s="11"/>
    </row>
    <row r="600" spans="2:3" s="1" customFormat="1" x14ac:dyDescent="0.4">
      <c r="B600" s="11"/>
      <c r="C600" s="11"/>
    </row>
    <row r="601" spans="2:3" s="1" customFormat="1" x14ac:dyDescent="0.4">
      <c r="B601" s="11"/>
      <c r="C601" s="11"/>
    </row>
    <row r="602" spans="2:3" s="1" customFormat="1" x14ac:dyDescent="0.4">
      <c r="B602" s="11"/>
      <c r="C602" s="11"/>
    </row>
    <row r="603" spans="2:3" s="1" customFormat="1" x14ac:dyDescent="0.4">
      <c r="B603" s="11"/>
      <c r="C603" s="11"/>
    </row>
    <row r="604" spans="2:3" s="1" customFormat="1" x14ac:dyDescent="0.4">
      <c r="B604" s="11"/>
      <c r="C604" s="11"/>
    </row>
    <row r="605" spans="2:3" s="1" customFormat="1" x14ac:dyDescent="0.4">
      <c r="B605" s="11"/>
      <c r="C605" s="11"/>
    </row>
    <row r="606" spans="2:3" s="1" customFormat="1" x14ac:dyDescent="0.4">
      <c r="B606" s="11"/>
      <c r="C606" s="11"/>
    </row>
    <row r="607" spans="2:3" s="1" customFormat="1" x14ac:dyDescent="0.4">
      <c r="B607" s="11"/>
      <c r="C607" s="11"/>
    </row>
    <row r="608" spans="2:3" s="1" customFormat="1" x14ac:dyDescent="0.4">
      <c r="B608" s="11"/>
      <c r="C608" s="11"/>
    </row>
    <row r="609" spans="2:3" s="1" customFormat="1" x14ac:dyDescent="0.4">
      <c r="B609" s="11"/>
      <c r="C609" s="11"/>
    </row>
    <row r="610" spans="2:3" s="1" customFormat="1" x14ac:dyDescent="0.4">
      <c r="B610" s="11"/>
      <c r="C610" s="11"/>
    </row>
    <row r="611" spans="2:3" s="1" customFormat="1" x14ac:dyDescent="0.4">
      <c r="B611" s="11"/>
      <c r="C611" s="11"/>
    </row>
    <row r="612" spans="2:3" s="1" customFormat="1" x14ac:dyDescent="0.4">
      <c r="B612" s="11"/>
      <c r="C612" s="11"/>
    </row>
    <row r="613" spans="2:3" s="1" customFormat="1" x14ac:dyDescent="0.4">
      <c r="B613" s="11"/>
      <c r="C613" s="11"/>
    </row>
    <row r="614" spans="2:3" s="1" customFormat="1" x14ac:dyDescent="0.4">
      <c r="B614" s="11"/>
      <c r="C614" s="11"/>
    </row>
    <row r="615" spans="2:3" s="1" customFormat="1" x14ac:dyDescent="0.4">
      <c r="B615" s="11"/>
      <c r="C615" s="11"/>
    </row>
    <row r="616" spans="2:3" s="1" customFormat="1" x14ac:dyDescent="0.4">
      <c r="B616" s="11"/>
      <c r="C616" s="11"/>
    </row>
    <row r="617" spans="2:3" s="1" customFormat="1" x14ac:dyDescent="0.4">
      <c r="B617" s="11"/>
      <c r="C617" s="11"/>
    </row>
    <row r="618" spans="2:3" s="1" customFormat="1" x14ac:dyDescent="0.4">
      <c r="B618" s="11"/>
      <c r="C618" s="11"/>
    </row>
    <row r="619" spans="2:3" s="1" customFormat="1" x14ac:dyDescent="0.4">
      <c r="B619" s="11"/>
      <c r="C619" s="11"/>
    </row>
    <row r="620" spans="2:3" s="1" customFormat="1" x14ac:dyDescent="0.4">
      <c r="B620" s="11"/>
      <c r="C620" s="11"/>
    </row>
    <row r="621" spans="2:3" s="1" customFormat="1" x14ac:dyDescent="0.4">
      <c r="B621" s="11"/>
      <c r="C621" s="11"/>
    </row>
    <row r="622" spans="2:3" s="1" customFormat="1" x14ac:dyDescent="0.4">
      <c r="B622" s="11"/>
      <c r="C622" s="11"/>
    </row>
    <row r="623" spans="2:3" s="1" customFormat="1" x14ac:dyDescent="0.4">
      <c r="B623" s="11"/>
      <c r="C623" s="11"/>
    </row>
    <row r="624" spans="2:3" s="1" customFormat="1" x14ac:dyDescent="0.4">
      <c r="B624" s="11"/>
      <c r="C624" s="11"/>
    </row>
    <row r="625" spans="2:3" s="1" customFormat="1" x14ac:dyDescent="0.4">
      <c r="B625" s="11"/>
      <c r="C625" s="11"/>
    </row>
    <row r="626" spans="2:3" s="1" customFormat="1" x14ac:dyDescent="0.4">
      <c r="B626" s="11"/>
      <c r="C626" s="11"/>
    </row>
    <row r="627" spans="2:3" s="1" customFormat="1" x14ac:dyDescent="0.4">
      <c r="B627" s="11"/>
      <c r="C627" s="11"/>
    </row>
    <row r="628" spans="2:3" s="1" customFormat="1" x14ac:dyDescent="0.4">
      <c r="B628" s="11"/>
      <c r="C628" s="11"/>
    </row>
    <row r="629" spans="2:3" s="1" customFormat="1" x14ac:dyDescent="0.4">
      <c r="B629" s="11"/>
      <c r="C629" s="11"/>
    </row>
    <row r="630" spans="2:3" s="1" customFormat="1" x14ac:dyDescent="0.4">
      <c r="B630" s="11"/>
      <c r="C630" s="11"/>
    </row>
    <row r="631" spans="2:3" s="1" customFormat="1" x14ac:dyDescent="0.4">
      <c r="B631" s="11"/>
      <c r="C631" s="11"/>
    </row>
    <row r="632" spans="2:3" s="1" customFormat="1" x14ac:dyDescent="0.4">
      <c r="B632" s="11"/>
      <c r="C632" s="11"/>
    </row>
    <row r="633" spans="2:3" s="1" customFormat="1" x14ac:dyDescent="0.4">
      <c r="B633" s="11"/>
      <c r="C633" s="11"/>
    </row>
    <row r="634" spans="2:3" s="1" customFormat="1" x14ac:dyDescent="0.4">
      <c r="B634" s="11"/>
      <c r="C634" s="11"/>
    </row>
    <row r="635" spans="2:3" s="1" customFormat="1" x14ac:dyDescent="0.4">
      <c r="B635" s="11"/>
      <c r="C635" s="11"/>
    </row>
    <row r="636" spans="2:3" s="1" customFormat="1" x14ac:dyDescent="0.4">
      <c r="B636" s="11"/>
      <c r="C636" s="11"/>
    </row>
    <row r="637" spans="2:3" s="1" customFormat="1" x14ac:dyDescent="0.4">
      <c r="B637" s="11"/>
      <c r="C637" s="11"/>
    </row>
    <row r="638" spans="2:3" s="1" customFormat="1" x14ac:dyDescent="0.4">
      <c r="B638" s="11"/>
      <c r="C638" s="11"/>
    </row>
    <row r="639" spans="2:3" s="1" customFormat="1" x14ac:dyDescent="0.4">
      <c r="B639" s="11"/>
      <c r="C639" s="11"/>
    </row>
    <row r="640" spans="2:3" s="1" customFormat="1" x14ac:dyDescent="0.4">
      <c r="B640" s="11"/>
      <c r="C640" s="11"/>
    </row>
    <row r="641" spans="2:3" s="1" customFormat="1" x14ac:dyDescent="0.4">
      <c r="B641" s="11"/>
      <c r="C641" s="11"/>
    </row>
    <row r="642" spans="2:3" s="1" customFormat="1" x14ac:dyDescent="0.4">
      <c r="B642" s="11"/>
      <c r="C642" s="11"/>
    </row>
    <row r="643" spans="2:3" s="1" customFormat="1" x14ac:dyDescent="0.4">
      <c r="B643" s="11"/>
      <c r="C643" s="11"/>
    </row>
    <row r="644" spans="2:3" s="1" customFormat="1" x14ac:dyDescent="0.4">
      <c r="B644" s="11"/>
      <c r="C644" s="11"/>
    </row>
    <row r="645" spans="2:3" s="1" customFormat="1" x14ac:dyDescent="0.4">
      <c r="B645" s="11"/>
      <c r="C645" s="11"/>
    </row>
    <row r="646" spans="2:3" s="1" customFormat="1" x14ac:dyDescent="0.4">
      <c r="B646" s="11"/>
      <c r="C646" s="11"/>
    </row>
    <row r="647" spans="2:3" s="1" customFormat="1" x14ac:dyDescent="0.4">
      <c r="B647" s="11"/>
      <c r="C647" s="11"/>
    </row>
    <row r="648" spans="2:3" s="1" customFormat="1" x14ac:dyDescent="0.4">
      <c r="B648" s="11"/>
      <c r="C648" s="11"/>
    </row>
    <row r="649" spans="2:3" s="1" customFormat="1" x14ac:dyDescent="0.4">
      <c r="B649" s="11"/>
      <c r="C649" s="11"/>
    </row>
    <row r="650" spans="2:3" s="1" customFormat="1" x14ac:dyDescent="0.4">
      <c r="B650" s="11"/>
      <c r="C650" s="11"/>
    </row>
    <row r="651" spans="2:3" s="1" customFormat="1" x14ac:dyDescent="0.4">
      <c r="B651" s="11"/>
      <c r="C651" s="11"/>
    </row>
    <row r="652" spans="2:3" s="1" customFormat="1" x14ac:dyDescent="0.4">
      <c r="B652" s="11"/>
      <c r="C652" s="11"/>
    </row>
    <row r="653" spans="2:3" s="1" customFormat="1" x14ac:dyDescent="0.4">
      <c r="B653" s="11"/>
      <c r="C653" s="11"/>
    </row>
    <row r="654" spans="2:3" s="1" customFormat="1" x14ac:dyDescent="0.4">
      <c r="B654" s="11"/>
      <c r="C654" s="11"/>
    </row>
    <row r="655" spans="2:3" s="1" customFormat="1" x14ac:dyDescent="0.4">
      <c r="B655" s="11"/>
      <c r="C655" s="11"/>
    </row>
    <row r="656" spans="2:3" s="1" customFormat="1" x14ac:dyDescent="0.4">
      <c r="B656" s="11"/>
      <c r="C656" s="11"/>
    </row>
    <row r="657" spans="2:3" s="1" customFormat="1" x14ac:dyDescent="0.4">
      <c r="B657" s="11"/>
      <c r="C657" s="11"/>
    </row>
    <row r="658" spans="2:3" s="1" customFormat="1" x14ac:dyDescent="0.4">
      <c r="B658" s="11"/>
      <c r="C658" s="11"/>
    </row>
    <row r="659" spans="2:3" s="1" customFormat="1" x14ac:dyDescent="0.4">
      <c r="B659" s="11"/>
      <c r="C659" s="11"/>
    </row>
    <row r="660" spans="2:3" s="1" customFormat="1" x14ac:dyDescent="0.4">
      <c r="B660" s="11"/>
      <c r="C660" s="11"/>
    </row>
    <row r="661" spans="2:3" s="1" customFormat="1" x14ac:dyDescent="0.4">
      <c r="B661" s="11"/>
      <c r="C661" s="11"/>
    </row>
    <row r="662" spans="2:3" s="1" customFormat="1" x14ac:dyDescent="0.4">
      <c r="B662" s="11"/>
      <c r="C662" s="11"/>
    </row>
    <row r="663" spans="2:3" s="1" customFormat="1" x14ac:dyDescent="0.4">
      <c r="B663" s="11"/>
      <c r="C663" s="11"/>
    </row>
    <row r="664" spans="2:3" s="1" customFormat="1" x14ac:dyDescent="0.4">
      <c r="B664" s="11"/>
      <c r="C664" s="11"/>
    </row>
    <row r="665" spans="2:3" s="1" customFormat="1" x14ac:dyDescent="0.4">
      <c r="B665" s="11"/>
      <c r="C665" s="11"/>
    </row>
    <row r="666" spans="2:3" s="1" customFormat="1" x14ac:dyDescent="0.4">
      <c r="B666" s="11"/>
      <c r="C666" s="11"/>
    </row>
    <row r="667" spans="2:3" s="1" customFormat="1" x14ac:dyDescent="0.4">
      <c r="B667" s="11"/>
      <c r="C667" s="11"/>
    </row>
    <row r="668" spans="2:3" s="1" customFormat="1" x14ac:dyDescent="0.4">
      <c r="B668" s="11"/>
      <c r="C668" s="11"/>
    </row>
    <row r="669" spans="2:3" s="1" customFormat="1" x14ac:dyDescent="0.4">
      <c r="B669" s="11"/>
      <c r="C669" s="11"/>
    </row>
    <row r="670" spans="2:3" s="1" customFormat="1" x14ac:dyDescent="0.4">
      <c r="B670" s="11"/>
      <c r="C670" s="11"/>
    </row>
    <row r="671" spans="2:3" s="1" customFormat="1" x14ac:dyDescent="0.4">
      <c r="B671" s="11"/>
      <c r="C671" s="11"/>
    </row>
    <row r="672" spans="2:3" s="1" customFormat="1" x14ac:dyDescent="0.4">
      <c r="B672" s="11"/>
      <c r="C672" s="11"/>
    </row>
    <row r="673" spans="2:3" s="1" customFormat="1" x14ac:dyDescent="0.4">
      <c r="B673" s="11"/>
      <c r="C673" s="11"/>
    </row>
    <row r="674" spans="2:3" s="1" customFormat="1" x14ac:dyDescent="0.4">
      <c r="B674" s="11"/>
      <c r="C674" s="11"/>
    </row>
    <row r="675" spans="2:3" s="1" customFormat="1" x14ac:dyDescent="0.4">
      <c r="B675" s="11"/>
      <c r="C675" s="11"/>
    </row>
    <row r="676" spans="2:3" s="1" customFormat="1" x14ac:dyDescent="0.4">
      <c r="B676" s="11"/>
      <c r="C676" s="11"/>
    </row>
    <row r="677" spans="2:3" s="1" customFormat="1" x14ac:dyDescent="0.4">
      <c r="B677" s="11"/>
      <c r="C677" s="11"/>
    </row>
    <row r="678" spans="2:3" s="1" customFormat="1" x14ac:dyDescent="0.4">
      <c r="B678" s="11"/>
      <c r="C678" s="11"/>
    </row>
    <row r="679" spans="2:3" s="1" customFormat="1" x14ac:dyDescent="0.4">
      <c r="B679" s="11"/>
      <c r="C679" s="11"/>
    </row>
    <row r="680" spans="2:3" s="1" customFormat="1" x14ac:dyDescent="0.4">
      <c r="B680" s="11"/>
      <c r="C680" s="11"/>
    </row>
    <row r="681" spans="2:3" s="1" customFormat="1" x14ac:dyDescent="0.4">
      <c r="B681" s="11"/>
      <c r="C681" s="11"/>
    </row>
    <row r="682" spans="2:3" s="1" customFormat="1" x14ac:dyDescent="0.4">
      <c r="B682" s="11"/>
      <c r="C682" s="11"/>
    </row>
    <row r="683" spans="2:3" s="1" customFormat="1" x14ac:dyDescent="0.4">
      <c r="B683" s="11"/>
      <c r="C683" s="11"/>
    </row>
    <row r="684" spans="2:3" s="1" customFormat="1" x14ac:dyDescent="0.4">
      <c r="B684" s="11"/>
      <c r="C684" s="11"/>
    </row>
    <row r="685" spans="2:3" s="1" customFormat="1" x14ac:dyDescent="0.4">
      <c r="B685" s="11"/>
      <c r="C685" s="11"/>
    </row>
    <row r="686" spans="2:3" s="1" customFormat="1" x14ac:dyDescent="0.4">
      <c r="B686" s="11"/>
      <c r="C686" s="11"/>
    </row>
    <row r="687" spans="2:3" s="1" customFormat="1" x14ac:dyDescent="0.4">
      <c r="B687" s="11"/>
      <c r="C687" s="11"/>
    </row>
    <row r="688" spans="2:3" s="1" customFormat="1" x14ac:dyDescent="0.4">
      <c r="B688" s="11"/>
      <c r="C688" s="11"/>
    </row>
    <row r="689" spans="2:3" s="1" customFormat="1" x14ac:dyDescent="0.4">
      <c r="B689" s="11"/>
      <c r="C689" s="11"/>
    </row>
    <row r="690" spans="2:3" s="1" customFormat="1" x14ac:dyDescent="0.4">
      <c r="B690" s="11"/>
      <c r="C690" s="11"/>
    </row>
    <row r="691" spans="2:3" s="1" customFormat="1" x14ac:dyDescent="0.4">
      <c r="B691" s="11"/>
      <c r="C691" s="11"/>
    </row>
    <row r="692" spans="2:3" s="1" customFormat="1" x14ac:dyDescent="0.4">
      <c r="B692" s="11"/>
      <c r="C692" s="11"/>
    </row>
    <row r="693" spans="2:3" s="1" customFormat="1" x14ac:dyDescent="0.4">
      <c r="B693" s="11"/>
      <c r="C693" s="11"/>
    </row>
    <row r="694" spans="2:3" s="1" customFormat="1" x14ac:dyDescent="0.4">
      <c r="B694" s="11"/>
      <c r="C694" s="11"/>
    </row>
    <row r="695" spans="2:3" s="1" customFormat="1" x14ac:dyDescent="0.4">
      <c r="B695" s="11"/>
      <c r="C695" s="11"/>
    </row>
    <row r="696" spans="2:3" s="1" customFormat="1" x14ac:dyDescent="0.4">
      <c r="B696" s="11"/>
      <c r="C696" s="11"/>
    </row>
    <row r="697" spans="2:3" s="1" customFormat="1" x14ac:dyDescent="0.4">
      <c r="B697" s="11"/>
      <c r="C697" s="11"/>
    </row>
    <row r="698" spans="2:3" s="1" customFormat="1" x14ac:dyDescent="0.4">
      <c r="B698" s="11"/>
      <c r="C698" s="11"/>
    </row>
    <row r="699" spans="2:3" s="1" customFormat="1" x14ac:dyDescent="0.4">
      <c r="B699" s="11"/>
      <c r="C699" s="11"/>
    </row>
    <row r="700" spans="2:3" s="1" customFormat="1" x14ac:dyDescent="0.4">
      <c r="B700" s="11"/>
      <c r="C700" s="11"/>
    </row>
    <row r="701" spans="2:3" s="1" customFormat="1" x14ac:dyDescent="0.4">
      <c r="B701" s="11"/>
      <c r="C701" s="11"/>
    </row>
    <row r="702" spans="2:3" s="1" customFormat="1" x14ac:dyDescent="0.4">
      <c r="B702" s="11"/>
      <c r="C702" s="11"/>
    </row>
    <row r="703" spans="2:3" s="1" customFormat="1" x14ac:dyDescent="0.4">
      <c r="B703" s="11"/>
      <c r="C703" s="11"/>
    </row>
    <row r="704" spans="2:3" s="1" customFormat="1" x14ac:dyDescent="0.4">
      <c r="B704" s="11"/>
      <c r="C704" s="11"/>
    </row>
    <row r="705" spans="2:3" s="1" customFormat="1" x14ac:dyDescent="0.4">
      <c r="B705" s="11"/>
      <c r="C705" s="11"/>
    </row>
    <row r="706" spans="2:3" s="1" customFormat="1" x14ac:dyDescent="0.4">
      <c r="B706" s="11"/>
      <c r="C706" s="11"/>
    </row>
    <row r="707" spans="2:3" s="1" customFormat="1" x14ac:dyDescent="0.4">
      <c r="B707" s="11"/>
      <c r="C707" s="11"/>
    </row>
    <row r="708" spans="2:3" s="1" customFormat="1" x14ac:dyDescent="0.4">
      <c r="B708" s="11"/>
      <c r="C708" s="11"/>
    </row>
    <row r="709" spans="2:3" s="1" customFormat="1" x14ac:dyDescent="0.4">
      <c r="B709" s="11"/>
      <c r="C709" s="11"/>
    </row>
    <row r="710" spans="2:3" s="1" customFormat="1" x14ac:dyDescent="0.4">
      <c r="B710" s="11"/>
      <c r="C710" s="11"/>
    </row>
    <row r="711" spans="2:3" s="1" customFormat="1" x14ac:dyDescent="0.4">
      <c r="B711" s="11"/>
      <c r="C711" s="11"/>
    </row>
    <row r="712" spans="2:3" s="1" customFormat="1" x14ac:dyDescent="0.4">
      <c r="B712" s="11"/>
      <c r="C712" s="11"/>
    </row>
    <row r="713" spans="2:3" s="1" customFormat="1" x14ac:dyDescent="0.4">
      <c r="B713" s="11"/>
      <c r="C713" s="11"/>
    </row>
    <row r="714" spans="2:3" s="1" customFormat="1" x14ac:dyDescent="0.4">
      <c r="B714" s="11"/>
      <c r="C714" s="11"/>
    </row>
    <row r="715" spans="2:3" s="1" customFormat="1" x14ac:dyDescent="0.4">
      <c r="B715" s="11"/>
      <c r="C715" s="11"/>
    </row>
    <row r="716" spans="2:3" s="1" customFormat="1" x14ac:dyDescent="0.4">
      <c r="B716" s="11"/>
      <c r="C716" s="11"/>
    </row>
    <row r="717" spans="2:3" s="1" customFormat="1" x14ac:dyDescent="0.4">
      <c r="B717" s="11"/>
      <c r="C717" s="11"/>
    </row>
    <row r="718" spans="2:3" s="1" customFormat="1" x14ac:dyDescent="0.4">
      <c r="B718" s="11"/>
      <c r="C718" s="11"/>
    </row>
    <row r="719" spans="2:3" s="1" customFormat="1" x14ac:dyDescent="0.4">
      <c r="B719" s="11"/>
      <c r="C719" s="11"/>
    </row>
    <row r="720" spans="2:3" s="1" customFormat="1" x14ac:dyDescent="0.4">
      <c r="B720" s="11"/>
      <c r="C720" s="11"/>
    </row>
    <row r="721" spans="2:3" s="1" customFormat="1" x14ac:dyDescent="0.4">
      <c r="B721" s="11"/>
      <c r="C721" s="11"/>
    </row>
    <row r="722" spans="2:3" s="1" customFormat="1" x14ac:dyDescent="0.4">
      <c r="B722" s="11"/>
      <c r="C722" s="11"/>
    </row>
    <row r="723" spans="2:3" s="1" customFormat="1" x14ac:dyDescent="0.4">
      <c r="B723" s="11"/>
      <c r="C723" s="11"/>
    </row>
    <row r="724" spans="2:3" s="1" customFormat="1" x14ac:dyDescent="0.4">
      <c r="B724" s="11"/>
      <c r="C724" s="11"/>
    </row>
    <row r="725" spans="2:3" s="1" customFormat="1" x14ac:dyDescent="0.4">
      <c r="B725" s="11"/>
      <c r="C725" s="11"/>
    </row>
    <row r="726" spans="2:3" s="1" customFormat="1" x14ac:dyDescent="0.4">
      <c r="B726" s="11"/>
      <c r="C726" s="11"/>
    </row>
    <row r="727" spans="2:3" s="1" customFormat="1" x14ac:dyDescent="0.4">
      <c r="B727" s="11"/>
      <c r="C727" s="11"/>
    </row>
    <row r="728" spans="2:3" s="1" customFormat="1" x14ac:dyDescent="0.4">
      <c r="B728" s="11"/>
      <c r="C728" s="11"/>
    </row>
    <row r="729" spans="2:3" s="1" customFormat="1" x14ac:dyDescent="0.4">
      <c r="B729" s="11"/>
      <c r="C729" s="11"/>
    </row>
    <row r="730" spans="2:3" s="1" customFormat="1" x14ac:dyDescent="0.4">
      <c r="B730" s="11"/>
      <c r="C730" s="11"/>
    </row>
    <row r="731" spans="2:3" s="1" customFormat="1" x14ac:dyDescent="0.4">
      <c r="B731" s="11"/>
      <c r="C731" s="11"/>
    </row>
    <row r="732" spans="2:3" s="1" customFormat="1" x14ac:dyDescent="0.4">
      <c r="B732" s="11"/>
      <c r="C732" s="11"/>
    </row>
    <row r="733" spans="2:3" s="1" customFormat="1" x14ac:dyDescent="0.4">
      <c r="B733" s="11"/>
      <c r="C733" s="11"/>
    </row>
    <row r="734" spans="2:3" s="1" customFormat="1" x14ac:dyDescent="0.4">
      <c r="B734" s="11"/>
      <c r="C734" s="11"/>
    </row>
    <row r="735" spans="2:3" s="1" customFormat="1" x14ac:dyDescent="0.4">
      <c r="B735" s="11"/>
      <c r="C735" s="11"/>
    </row>
    <row r="736" spans="2:3" s="1" customFormat="1" x14ac:dyDescent="0.4">
      <c r="B736" s="11"/>
      <c r="C736" s="11"/>
    </row>
    <row r="737" spans="2:3" s="1" customFormat="1" x14ac:dyDescent="0.4">
      <c r="B737" s="11"/>
      <c r="C737" s="11"/>
    </row>
    <row r="738" spans="2:3" s="1" customFormat="1" x14ac:dyDescent="0.4">
      <c r="B738" s="11"/>
      <c r="C738" s="11"/>
    </row>
    <row r="739" spans="2:3" s="1" customFormat="1" x14ac:dyDescent="0.4">
      <c r="B739" s="11"/>
      <c r="C739" s="11"/>
    </row>
    <row r="740" spans="2:3" s="1" customFormat="1" x14ac:dyDescent="0.4">
      <c r="B740" s="11"/>
      <c r="C740" s="11"/>
    </row>
    <row r="741" spans="2:3" s="1" customFormat="1" x14ac:dyDescent="0.4">
      <c r="B741" s="11"/>
      <c r="C741" s="11"/>
    </row>
    <row r="742" spans="2:3" s="1" customFormat="1" x14ac:dyDescent="0.4">
      <c r="B742" s="11"/>
      <c r="C742" s="11"/>
    </row>
    <row r="743" spans="2:3" s="1" customFormat="1" x14ac:dyDescent="0.4">
      <c r="B743" s="11"/>
      <c r="C743" s="11"/>
    </row>
    <row r="744" spans="2:3" s="1" customFormat="1" x14ac:dyDescent="0.4">
      <c r="B744" s="11"/>
      <c r="C744" s="11"/>
    </row>
    <row r="745" spans="2:3" s="1" customFormat="1" x14ac:dyDescent="0.4">
      <c r="B745" s="11"/>
      <c r="C745" s="11"/>
    </row>
    <row r="746" spans="2:3" s="1" customFormat="1" x14ac:dyDescent="0.4">
      <c r="B746" s="11"/>
      <c r="C746" s="11"/>
    </row>
    <row r="747" spans="2:3" s="1" customFormat="1" x14ac:dyDescent="0.4">
      <c r="B747" s="11"/>
      <c r="C747" s="11"/>
    </row>
    <row r="748" spans="2:3" s="1" customFormat="1" x14ac:dyDescent="0.4">
      <c r="B748" s="11"/>
      <c r="C748" s="11"/>
    </row>
    <row r="749" spans="2:3" s="1" customFormat="1" x14ac:dyDescent="0.4">
      <c r="B749" s="11"/>
      <c r="C749" s="11"/>
    </row>
    <row r="750" spans="2:3" s="1" customFormat="1" x14ac:dyDescent="0.4">
      <c r="B750" s="11"/>
      <c r="C750" s="11"/>
    </row>
    <row r="751" spans="2:3" s="1" customFormat="1" x14ac:dyDescent="0.4">
      <c r="B751" s="11"/>
      <c r="C751" s="11"/>
    </row>
    <row r="752" spans="2:3" s="1" customFormat="1" x14ac:dyDescent="0.4">
      <c r="B752" s="11"/>
      <c r="C752" s="11"/>
    </row>
    <row r="753" spans="2:3" s="1" customFormat="1" x14ac:dyDescent="0.4">
      <c r="B753" s="11"/>
      <c r="C753" s="11"/>
    </row>
    <row r="754" spans="2:3" s="1" customFormat="1" x14ac:dyDescent="0.4">
      <c r="B754" s="11"/>
      <c r="C754" s="11"/>
    </row>
    <row r="755" spans="2:3" s="1" customFormat="1" x14ac:dyDescent="0.4">
      <c r="B755" s="11"/>
      <c r="C755" s="11"/>
    </row>
    <row r="756" spans="2:3" s="1" customFormat="1" x14ac:dyDescent="0.4">
      <c r="B756" s="11"/>
      <c r="C756" s="11"/>
    </row>
    <row r="757" spans="2:3" s="1" customFormat="1" x14ac:dyDescent="0.4">
      <c r="B757" s="11"/>
      <c r="C757" s="11"/>
    </row>
    <row r="758" spans="2:3" s="1" customFormat="1" x14ac:dyDescent="0.4">
      <c r="B758" s="11"/>
      <c r="C758" s="11"/>
    </row>
    <row r="759" spans="2:3" s="1" customFormat="1" x14ac:dyDescent="0.4">
      <c r="B759" s="11"/>
      <c r="C759" s="11"/>
    </row>
    <row r="760" spans="2:3" s="1" customFormat="1" x14ac:dyDescent="0.4">
      <c r="B760" s="11"/>
      <c r="C760" s="11"/>
    </row>
    <row r="761" spans="2:3" s="1" customFormat="1" x14ac:dyDescent="0.4">
      <c r="B761" s="11"/>
      <c r="C761" s="11"/>
    </row>
    <row r="762" spans="2:3" s="1" customFormat="1" x14ac:dyDescent="0.4">
      <c r="B762" s="11"/>
      <c r="C762" s="11"/>
    </row>
    <row r="763" spans="2:3" s="1" customFormat="1" x14ac:dyDescent="0.4">
      <c r="B763" s="11"/>
      <c r="C763" s="11"/>
    </row>
    <row r="764" spans="2:3" s="1" customFormat="1" x14ac:dyDescent="0.4">
      <c r="B764" s="11"/>
      <c r="C764" s="11"/>
    </row>
    <row r="765" spans="2:3" s="1" customFormat="1" x14ac:dyDescent="0.4">
      <c r="B765" s="11"/>
      <c r="C765" s="11"/>
    </row>
    <row r="766" spans="2:3" s="1" customFormat="1" x14ac:dyDescent="0.4">
      <c r="B766" s="11"/>
      <c r="C766" s="11"/>
    </row>
    <row r="767" spans="2:3" s="1" customFormat="1" x14ac:dyDescent="0.4">
      <c r="B767" s="11"/>
      <c r="C767" s="11"/>
    </row>
    <row r="768" spans="2:3" s="1" customFormat="1" x14ac:dyDescent="0.4">
      <c r="B768" s="11"/>
      <c r="C768" s="11"/>
    </row>
    <row r="769" spans="2:3" s="1" customFormat="1" x14ac:dyDescent="0.4">
      <c r="B769" s="11"/>
      <c r="C769" s="11"/>
    </row>
    <row r="770" spans="2:3" s="1" customFormat="1" x14ac:dyDescent="0.4">
      <c r="B770" s="11"/>
      <c r="C770" s="11"/>
    </row>
    <row r="771" spans="2:3" s="1" customFormat="1" x14ac:dyDescent="0.4">
      <c r="B771" s="11"/>
      <c r="C771" s="11"/>
    </row>
    <row r="772" spans="2:3" s="1" customFormat="1" x14ac:dyDescent="0.4">
      <c r="B772" s="11"/>
      <c r="C772" s="11"/>
    </row>
    <row r="773" spans="2:3" s="1" customFormat="1" x14ac:dyDescent="0.4">
      <c r="B773" s="11"/>
      <c r="C773" s="11"/>
    </row>
    <row r="774" spans="2:3" s="1" customFormat="1" x14ac:dyDescent="0.4">
      <c r="B774" s="11"/>
      <c r="C774" s="11"/>
    </row>
    <row r="775" spans="2:3" s="1" customFormat="1" x14ac:dyDescent="0.4">
      <c r="B775" s="11"/>
      <c r="C775" s="11"/>
    </row>
    <row r="776" spans="2:3" s="1" customFormat="1" x14ac:dyDescent="0.4">
      <c r="B776" s="11"/>
      <c r="C776" s="11"/>
    </row>
    <row r="777" spans="2:3" s="1" customFormat="1" x14ac:dyDescent="0.4">
      <c r="B777" s="11"/>
      <c r="C777" s="11"/>
    </row>
    <row r="778" spans="2:3" s="1" customFormat="1" x14ac:dyDescent="0.4">
      <c r="B778" s="11"/>
      <c r="C778" s="11"/>
    </row>
    <row r="779" spans="2:3" s="1" customFormat="1" x14ac:dyDescent="0.4">
      <c r="B779" s="11"/>
      <c r="C779" s="11"/>
    </row>
    <row r="780" spans="2:3" s="1" customFormat="1" x14ac:dyDescent="0.4">
      <c r="B780" s="11"/>
      <c r="C780" s="11"/>
    </row>
    <row r="781" spans="2:3" s="1" customFormat="1" x14ac:dyDescent="0.4">
      <c r="B781" s="11"/>
      <c r="C781" s="11"/>
    </row>
    <row r="782" spans="2:3" s="1" customFormat="1" x14ac:dyDescent="0.4">
      <c r="B782" s="11"/>
      <c r="C782" s="11"/>
    </row>
    <row r="783" spans="2:3" s="1" customFormat="1" x14ac:dyDescent="0.4">
      <c r="B783" s="11"/>
      <c r="C783" s="11"/>
    </row>
    <row r="784" spans="2:3" s="1" customFormat="1" x14ac:dyDescent="0.4">
      <c r="B784" s="11"/>
      <c r="C784" s="11"/>
    </row>
    <row r="785" spans="2:3" s="1" customFormat="1" x14ac:dyDescent="0.4">
      <c r="B785" s="11"/>
      <c r="C785" s="11"/>
    </row>
    <row r="786" spans="2:3" s="1" customFormat="1" x14ac:dyDescent="0.4">
      <c r="B786" s="11"/>
      <c r="C786" s="11"/>
    </row>
    <row r="787" spans="2:3" s="1" customFormat="1" x14ac:dyDescent="0.4">
      <c r="B787" s="11"/>
      <c r="C787" s="11"/>
    </row>
    <row r="788" spans="2:3" s="1" customFormat="1" x14ac:dyDescent="0.4">
      <c r="B788" s="11"/>
      <c r="C788" s="11"/>
    </row>
    <row r="789" spans="2:3" s="1" customFormat="1" x14ac:dyDescent="0.4">
      <c r="B789" s="11"/>
      <c r="C789" s="11"/>
    </row>
    <row r="790" spans="2:3" s="1" customFormat="1" x14ac:dyDescent="0.4">
      <c r="B790" s="11"/>
      <c r="C790" s="11"/>
    </row>
    <row r="791" spans="2:3" s="1" customFormat="1" x14ac:dyDescent="0.4">
      <c r="B791" s="11"/>
      <c r="C791" s="11"/>
    </row>
    <row r="792" spans="2:3" s="1" customFormat="1" x14ac:dyDescent="0.4">
      <c r="B792" s="11"/>
      <c r="C792" s="11"/>
    </row>
    <row r="793" spans="2:3" s="1" customFormat="1" x14ac:dyDescent="0.4">
      <c r="B793" s="11"/>
      <c r="C793" s="11"/>
    </row>
    <row r="794" spans="2:3" s="1" customFormat="1" x14ac:dyDescent="0.4">
      <c r="B794" s="11"/>
      <c r="C794" s="11"/>
    </row>
    <row r="795" spans="2:3" s="1" customFormat="1" x14ac:dyDescent="0.4">
      <c r="B795" s="11"/>
      <c r="C795" s="11"/>
    </row>
    <row r="796" spans="2:3" s="1" customFormat="1" x14ac:dyDescent="0.4">
      <c r="B796" s="11"/>
      <c r="C796" s="11"/>
    </row>
    <row r="797" spans="2:3" s="1" customFormat="1" x14ac:dyDescent="0.4">
      <c r="B797" s="11"/>
      <c r="C797" s="11"/>
    </row>
  </sheetData>
  <sheetProtection algorithmName="SHA-512" hashValue="5G8bnLPtCHWA2pmWvIaFByXzbKn7iIm1Jnn0WUrgsXU1T6omGr3jvWDsws8EVDg+shuBjVmOIftt6IJFUGLCQg==" saltValue="RzwhXiRBSbyBdlPiXcdZQg==" spinCount="100000" sheet="1" objects="1" scenarios="1"/>
  <mergeCells count="10">
    <mergeCell ref="T10:V10"/>
    <mergeCell ref="W10:Y10"/>
    <mergeCell ref="Z10:AB10"/>
    <mergeCell ref="AC10:AE10"/>
    <mergeCell ref="A1:M5"/>
    <mergeCell ref="E10:G10"/>
    <mergeCell ref="H10:J10"/>
    <mergeCell ref="K10:M10"/>
    <mergeCell ref="N10:P10"/>
    <mergeCell ref="Q10:S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Ángel Cerro</dc:creator>
  <cp:lastModifiedBy>Beatriz Sánchez</cp:lastModifiedBy>
  <dcterms:created xsi:type="dcterms:W3CDTF">2024-02-27T17:05:54Z</dcterms:created>
  <dcterms:modified xsi:type="dcterms:W3CDTF">2024-04-08T16:14:17Z</dcterms:modified>
</cp:coreProperties>
</file>