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Y:\2025\25-130 Obras renovacion ptos rigging pab 14.1\3 Pliego y calendario\Pliego definifitivo\"/>
    </mc:Choice>
  </mc:AlternateContent>
  <xr:revisionPtr revIDLastSave="0" documentId="13_ncr:1_{E6FA1C79-EB40-49F7-AC45-A21AF09C1DD1}" xr6:coauthVersionLast="47" xr6:coauthVersionMax="47" xr10:uidLastSave="{00000000-0000-0000-0000-000000000000}"/>
  <bookViews>
    <workbookView xWindow="-12825" yWindow="-21720" windowWidth="51840" windowHeight="21120" xr2:uid="{1C675820-4815-49A7-AB08-F1F9D207B97F}"/>
  </bookViews>
  <sheets>
    <sheet name="25_130 Lot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" l="1"/>
  <c r="D20" i="1"/>
  <c r="E21" i="1" l="1"/>
  <c r="E20" i="1"/>
  <c r="E19" i="1"/>
  <c r="E18" i="1"/>
  <c r="E17" i="1"/>
  <c r="E16" i="1"/>
  <c r="E15" i="1"/>
  <c r="E14" i="1"/>
  <c r="E13" i="1"/>
  <c r="E22" i="1" s="1"/>
  <c r="E24" i="1" l="1"/>
  <c r="E23" i="1"/>
  <c r="E25" i="1" s="1"/>
</calcChain>
</file>

<file path=xl/sharedStrings.xml><?xml version="1.0" encoding="utf-8"?>
<sst xmlns="http://schemas.openxmlformats.org/spreadsheetml/2006/main" count="22" uniqueCount="22">
  <si>
    <r>
      <rPr>
        <u/>
        <sz val="11"/>
        <color theme="1"/>
        <rFont val="Aptos Narrow"/>
        <family val="2"/>
        <scheme val="minor"/>
      </rPr>
      <t>INSTRUCCIONES DE CUMPLIMENTACIÓN DE LA TABLA</t>
    </r>
    <r>
      <rPr>
        <sz val="11"/>
        <color theme="1"/>
        <rFont val="Aptos Narrow"/>
        <family val="2"/>
        <scheme val="minor"/>
      </rPr>
      <t xml:space="preserve">:
- El licitador únicamente deberá introducir los importes unitarios ofertados en las celdas sombreadas en azul. El resto de celdas se encuentas formuladas y/o bloqueadas, de tal forma que el IMPORTE TOTAL OFERTADO se calculará automáticamente.
- El IMPORTE TOTAL OFERTADO señalado en este documento deberá coincidir con el señalado en el modelo de OFERTA ECONÓMICA.
- Los capítulos de Seguridad y Salud y Control de Calidad no son licitables. </t>
    </r>
  </si>
  <si>
    <t>FICHA PRECIOS UNITARIOS</t>
  </si>
  <si>
    <t>LOTE I</t>
  </si>
  <si>
    <t>CONCEPTO</t>
  </si>
  <si>
    <t xml:space="preserve">UNIDADES 
(A) </t>
  </si>
  <si>
    <t xml:space="preserve">IMPORTE UNITARIO MÁXIMO (€), IVA EXCLUIDO </t>
  </si>
  <si>
    <t xml:space="preserve">IMPORTE UNITARIO OFERTADO (€), IVA EXCLUIDO 
(B) </t>
  </si>
  <si>
    <t>SUBTOTAL OFERTADO, IVA EXCLUIDO 
(A) X (B)</t>
  </si>
  <si>
    <t>DESMONTAJE Y MONTAJE PUNTO SUPERIOR BASKET 6 M</t>
  </si>
  <si>
    <t>DESMONTAJE Y MONTAJE PUNTO SUPERIOR BASKET 4,5 M</t>
  </si>
  <si>
    <t>DESMONTAJE Y MONTAJE PUNTO SUPERIOR BASKET 3 M</t>
  </si>
  <si>
    <t>DESMONTAJE Y MONTAJE PUNTO SUPERIOR BASKET 1,5 M</t>
  </si>
  <si>
    <t>CAJEADO FALSO TECHO</t>
  </si>
  <si>
    <t>RECOLOCACIÓN Y REPARACIÓN DE LAMAS</t>
  </si>
  <si>
    <t>MOVIMIENTO DE LUMINARIAS Y ALTAVOCES</t>
  </si>
  <si>
    <t>CONTROL DE CALIDAD</t>
  </si>
  <si>
    <t>SEGURIDAD Y SALUD</t>
  </si>
  <si>
    <t>Total PEM Ofertado</t>
  </si>
  <si>
    <t>Gastos Generales (13%)</t>
  </si>
  <si>
    <t>Beneficio Industrial (6%)</t>
  </si>
  <si>
    <t>Importe total ofertado Lote 1 (PEC)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</si>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</sst>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\-#,##0.00\ "/>
    <numFmt numFmtId="165" formatCode="#,##0.00\ &quot;€&quot;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1"/>
      <name val="Barlow"/>
    </font>
    <font>
      <b/>
      <sz val="11"/>
      <color theme="1"/>
      <name val="Barlow"/>
    </font>
    <font>
      <sz val="11"/>
      <name val="Barlow"/>
    </font>
    <font>
      <sz val="11"/>
      <color theme="1"/>
      <name val="Barlow"/>
    </font>
    <font>
      <u/>
      <sz val="11"/>
      <color theme="1"/>
      <name val="Aptos Narrow"/>
      <family val="2"/>
      <scheme val="minor"/>
    </font>
    <font>
      <b/>
      <sz val="11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165" fontId="4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left" vertical="center" wrapText="1"/>
    </xf>
    <xf numFmtId="0" fontId="0" fillId="3" borderId="4" xfId="0" applyFill="1" applyBorder="1" applyAlignment="1" applyProtection="1">
      <alignment horizontal="left" vertical="center"/>
    </xf>
    <xf numFmtId="0" fontId="0" fillId="3" borderId="5" xfId="0" applyFill="1" applyBorder="1" applyAlignment="1" applyProtection="1">
      <alignment horizontal="left" vertical="center"/>
    </xf>
    <xf numFmtId="0" fontId="0" fillId="0" borderId="0" xfId="0" applyProtection="1"/>
    <xf numFmtId="0" fontId="0" fillId="3" borderId="8" xfId="0" applyFill="1" applyBorder="1" applyAlignment="1" applyProtection="1">
      <alignment horizontal="left" vertical="center"/>
    </xf>
    <xf numFmtId="0" fontId="0" fillId="3" borderId="0" xfId="0" applyFill="1" applyAlignment="1" applyProtection="1">
      <alignment horizontal="left" vertical="center"/>
    </xf>
    <xf numFmtId="0" fontId="0" fillId="3" borderId="9" xfId="0" applyFill="1" applyBorder="1" applyAlignment="1" applyProtection="1">
      <alignment horizontal="left" vertical="center"/>
    </xf>
    <xf numFmtId="0" fontId="0" fillId="3" borderId="6" xfId="0" applyFill="1" applyBorder="1" applyAlignment="1" applyProtection="1">
      <alignment horizontal="left" vertical="center"/>
    </xf>
    <xf numFmtId="0" fontId="0" fillId="3" borderId="10" xfId="0" applyFill="1" applyBorder="1" applyAlignment="1" applyProtection="1">
      <alignment horizontal="left" vertical="center"/>
    </xf>
    <xf numFmtId="0" fontId="0" fillId="3" borderId="11" xfId="0" applyFill="1" applyBorder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4" fillId="2" borderId="3" xfId="0" applyFont="1" applyFill="1" applyBorder="1" applyAlignment="1" applyProtection="1">
      <alignment horizontal="center" vertical="center" wrapText="1"/>
    </xf>
    <xf numFmtId="164" fontId="4" fillId="0" borderId="1" xfId="1" applyNumberFormat="1" applyFont="1" applyFill="1" applyBorder="1" applyAlignment="1" applyProtection="1">
      <alignment horizontal="center" vertical="center" wrapText="1"/>
    </xf>
    <xf numFmtId="165" fontId="4" fillId="0" borderId="1" xfId="1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164" fontId="4" fillId="0" borderId="2" xfId="1" applyNumberFormat="1" applyFont="1" applyFill="1" applyBorder="1" applyAlignment="1" applyProtection="1">
      <alignment horizontal="center" vertical="center" wrapText="1"/>
    </xf>
    <xf numFmtId="165" fontId="4" fillId="0" borderId="2" xfId="1" applyNumberFormat="1" applyFont="1" applyFill="1" applyBorder="1" applyAlignment="1" applyProtection="1">
      <alignment horizontal="center" vertical="center" wrapText="1"/>
    </xf>
    <xf numFmtId="165" fontId="4" fillId="2" borderId="2" xfId="1" applyNumberFormat="1" applyFont="1" applyFill="1" applyBorder="1" applyAlignment="1" applyProtection="1">
      <alignment horizontal="center" vertical="center" wrapText="1"/>
    </xf>
    <xf numFmtId="165" fontId="4" fillId="0" borderId="2" xfId="1" applyNumberFormat="1" applyFont="1" applyFill="1" applyBorder="1" applyAlignment="1" applyProtection="1">
      <alignment horizontal="right" vertical="center" wrapText="1"/>
    </xf>
    <xf numFmtId="164" fontId="5" fillId="0" borderId="4" xfId="0" applyNumberFormat="1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center" vertical="center" wrapText="1"/>
    </xf>
    <xf numFmtId="165" fontId="7" fillId="0" borderId="2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B8A9F-7DE4-40BF-8339-5DCD8D0849ED}">
  <dimension ref="A2:E27"/>
  <sheetViews>
    <sheetView tabSelected="1" workbookViewId="0">
      <selection activeCell="K30" sqref="K30"/>
    </sheetView>
  </sheetViews>
  <sheetFormatPr baseColWidth="10" defaultColWidth="8.7265625" defaultRowHeight="14.5" x14ac:dyDescent="0.35"/>
  <cols>
    <col min="1" max="1" width="61.81640625" style="5" customWidth="1"/>
    <col min="2" max="5" width="20.54296875" style="5" customWidth="1"/>
    <col min="6" max="8" width="8.7265625" style="5"/>
    <col min="9" max="9" width="11.54296875" style="5" customWidth="1"/>
    <col min="10" max="16384" width="8.7265625" style="5"/>
  </cols>
  <sheetData>
    <row r="2" spans="1:5" x14ac:dyDescent="0.35">
      <c r="A2" s="2" t="s">
        <v>0</v>
      </c>
      <c r="B2" s="3"/>
      <c r="C2" s="3"/>
      <c r="D2" s="3"/>
      <c r="E2" s="4"/>
    </row>
    <row r="3" spans="1:5" x14ac:dyDescent="0.35">
      <c r="A3" s="6"/>
      <c r="B3" s="7"/>
      <c r="C3" s="7"/>
      <c r="D3" s="7"/>
      <c r="E3" s="8"/>
    </row>
    <row r="4" spans="1:5" x14ac:dyDescent="0.35">
      <c r="A4" s="6"/>
      <c r="B4" s="7"/>
      <c r="C4" s="7"/>
      <c r="D4" s="7"/>
      <c r="E4" s="8"/>
    </row>
    <row r="5" spans="1:5" x14ac:dyDescent="0.35">
      <c r="A5" s="6"/>
      <c r="B5" s="7"/>
      <c r="C5" s="7"/>
      <c r="D5" s="7"/>
      <c r="E5" s="8"/>
    </row>
    <row r="6" spans="1:5" x14ac:dyDescent="0.35">
      <c r="A6" s="6"/>
      <c r="B6" s="7"/>
      <c r="C6" s="7"/>
      <c r="D6" s="7"/>
      <c r="E6" s="8"/>
    </row>
    <row r="7" spans="1:5" x14ac:dyDescent="0.35">
      <c r="A7" s="6"/>
      <c r="B7" s="7"/>
      <c r="C7" s="7"/>
      <c r="D7" s="7"/>
      <c r="E7" s="8"/>
    </row>
    <row r="8" spans="1:5" ht="52" customHeight="1" x14ac:dyDescent="0.35">
      <c r="A8" s="9"/>
      <c r="B8" s="10"/>
      <c r="C8" s="10"/>
      <c r="D8" s="10"/>
      <c r="E8" s="11"/>
    </row>
    <row r="10" spans="1:5" ht="22" x14ac:dyDescent="0.35">
      <c r="A10" s="12" t="s">
        <v>1</v>
      </c>
      <c r="B10" s="12"/>
      <c r="C10" s="12"/>
      <c r="D10" s="12"/>
      <c r="E10" s="12"/>
    </row>
    <row r="11" spans="1:5" ht="22" x14ac:dyDescent="0.35">
      <c r="A11" s="12" t="s">
        <v>2</v>
      </c>
      <c r="B11" s="12"/>
      <c r="C11" s="12"/>
      <c r="D11" s="12"/>
      <c r="E11" s="12"/>
    </row>
    <row r="12" spans="1:5" s="15" customFormat="1" ht="64" x14ac:dyDescent="0.35">
      <c r="A12" s="13" t="s">
        <v>3</v>
      </c>
      <c r="B12" s="14" t="s">
        <v>4</v>
      </c>
      <c r="C12" s="14" t="s">
        <v>5</v>
      </c>
      <c r="D12" s="14" t="s">
        <v>6</v>
      </c>
      <c r="E12" s="13" t="s">
        <v>7</v>
      </c>
    </row>
    <row r="13" spans="1:5" s="15" customFormat="1" ht="16" x14ac:dyDescent="0.35">
      <c r="A13" s="16" t="s">
        <v>8</v>
      </c>
      <c r="B13" s="17">
        <v>190</v>
      </c>
      <c r="C13" s="18">
        <v>327.89</v>
      </c>
      <c r="D13" s="1"/>
      <c r="E13" s="18">
        <f t="shared" ref="E13:E21" si="0">D13*B13</f>
        <v>0</v>
      </c>
    </row>
    <row r="14" spans="1:5" s="15" customFormat="1" ht="16" x14ac:dyDescent="0.35">
      <c r="A14" s="16" t="s">
        <v>9</v>
      </c>
      <c r="B14" s="17">
        <v>59</v>
      </c>
      <c r="C14" s="18">
        <v>317.18</v>
      </c>
      <c r="D14" s="1"/>
      <c r="E14" s="18">
        <f t="shared" si="0"/>
        <v>0</v>
      </c>
    </row>
    <row r="15" spans="1:5" s="15" customFormat="1" ht="16" x14ac:dyDescent="0.35">
      <c r="A15" s="16" t="s">
        <v>10</v>
      </c>
      <c r="B15" s="17">
        <v>361</v>
      </c>
      <c r="C15" s="18">
        <v>263.60000000000002</v>
      </c>
      <c r="D15" s="1"/>
      <c r="E15" s="18">
        <f t="shared" si="0"/>
        <v>0</v>
      </c>
    </row>
    <row r="16" spans="1:5" s="15" customFormat="1" ht="16" x14ac:dyDescent="0.35">
      <c r="A16" s="16" t="s">
        <v>11</v>
      </c>
      <c r="B16" s="17">
        <v>21</v>
      </c>
      <c r="C16" s="18">
        <v>236.81</v>
      </c>
      <c r="D16" s="1"/>
      <c r="E16" s="18">
        <f t="shared" si="0"/>
        <v>0</v>
      </c>
    </row>
    <row r="17" spans="1:5" s="15" customFormat="1" ht="16" x14ac:dyDescent="0.35">
      <c r="A17" s="16" t="s">
        <v>12</v>
      </c>
      <c r="B17" s="17">
        <v>365</v>
      </c>
      <c r="C17" s="18">
        <v>172.33</v>
      </c>
      <c r="D17" s="1"/>
      <c r="E17" s="18">
        <f t="shared" si="0"/>
        <v>0</v>
      </c>
    </row>
    <row r="18" spans="1:5" s="15" customFormat="1" ht="16" x14ac:dyDescent="0.35">
      <c r="A18" s="19" t="s">
        <v>13</v>
      </c>
      <c r="B18" s="20">
        <v>30</v>
      </c>
      <c r="C18" s="21">
        <v>35.72</v>
      </c>
      <c r="D18" s="1"/>
      <c r="E18" s="18">
        <f t="shared" si="0"/>
        <v>0</v>
      </c>
    </row>
    <row r="19" spans="1:5" s="15" customFormat="1" ht="16" x14ac:dyDescent="0.35">
      <c r="A19" s="19" t="s">
        <v>14</v>
      </c>
      <c r="B19" s="20">
        <v>60</v>
      </c>
      <c r="C19" s="22">
        <v>21.43</v>
      </c>
      <c r="D19" s="1"/>
      <c r="E19" s="18">
        <f t="shared" si="0"/>
        <v>0</v>
      </c>
    </row>
    <row r="20" spans="1:5" s="15" customFormat="1" ht="16" x14ac:dyDescent="0.35">
      <c r="A20" s="19" t="s">
        <v>15</v>
      </c>
      <c r="B20" s="20">
        <v>1</v>
      </c>
      <c r="C20" s="22">
        <v>2464.0300000000002</v>
      </c>
      <c r="D20" s="18">
        <f>+C20</f>
        <v>2464.0300000000002</v>
      </c>
      <c r="E20" s="18">
        <f t="shared" si="0"/>
        <v>2464.0300000000002</v>
      </c>
    </row>
    <row r="21" spans="1:5" s="15" customFormat="1" ht="16" x14ac:dyDescent="0.35">
      <c r="A21" s="19" t="s">
        <v>16</v>
      </c>
      <c r="B21" s="20">
        <v>1</v>
      </c>
      <c r="C21" s="22">
        <v>3696.05</v>
      </c>
      <c r="D21" s="21">
        <f>+C21</f>
        <v>3696.05</v>
      </c>
      <c r="E21" s="18">
        <f t="shared" si="0"/>
        <v>3696.05</v>
      </c>
    </row>
    <row r="22" spans="1:5" s="15" customFormat="1" ht="16" x14ac:dyDescent="0.35">
      <c r="A22" s="23" t="s">
        <v>17</v>
      </c>
      <c r="B22" s="23"/>
      <c r="C22" s="23"/>
      <c r="D22" s="23"/>
      <c r="E22" s="18">
        <f>SUM(E13:E21)</f>
        <v>6160.08</v>
      </c>
    </row>
    <row r="23" spans="1:5" s="15" customFormat="1" ht="16" customHeight="1" x14ac:dyDescent="0.35">
      <c r="A23" s="23" t="s">
        <v>18</v>
      </c>
      <c r="B23" s="23"/>
      <c r="C23" s="23"/>
      <c r="D23" s="23"/>
      <c r="E23" s="18">
        <f>0.13*E22</f>
        <v>800.81040000000007</v>
      </c>
    </row>
    <row r="24" spans="1:5" s="15" customFormat="1" ht="16" customHeight="1" x14ac:dyDescent="0.35">
      <c r="A24" s="23" t="s">
        <v>19</v>
      </c>
      <c r="B24" s="23"/>
      <c r="C24" s="23"/>
      <c r="D24" s="23"/>
      <c r="E24" s="18">
        <f>0.06*E22</f>
        <v>369.60479999999995</v>
      </c>
    </row>
    <row r="25" spans="1:5" ht="32" x14ac:dyDescent="0.35">
      <c r="A25" s="24"/>
      <c r="B25" s="25"/>
      <c r="C25" s="26"/>
      <c r="D25" s="27" t="s">
        <v>20</v>
      </c>
      <c r="E25" s="28">
        <f>SUM(E22:E24)</f>
        <v>7330.4952000000003</v>
      </c>
    </row>
    <row r="27" spans="1:5" x14ac:dyDescent="0.35">
      <c r="D27" s="29" t="s">
        <v>21</v>
      </c>
      <c r="E27" s="29"/>
    </row>
  </sheetData>
  <sheetProtection algorithmName="SHA-512" hashValue="Ql3xOWfpm57FXR6UvenhqDRvp8e+awXbgNFZtqeRVTtN/VhBlSFwu2gH0Hi9D19+cWchE9gp9sEl6LysOiajoA==" saltValue="qxfO0BKRDAD+rRnq9XdBbA==" spinCount="100000" sheet="1" objects="1" scenarios="1"/>
  <mergeCells count="8">
    <mergeCell ref="A10:E10"/>
    <mergeCell ref="A11:E11"/>
    <mergeCell ref="A25:B25"/>
    <mergeCell ref="D27:E27"/>
    <mergeCell ref="A2:E8"/>
    <mergeCell ref="A22:D22"/>
    <mergeCell ref="A23:D23"/>
    <mergeCell ref="A24:D2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DA8A17A3501A47835A9208F305961E" ma:contentTypeVersion="9" ma:contentTypeDescription="Create a new document." ma:contentTypeScope="" ma:versionID="40b1c2124261af4cc82cd11c40cc3639">
  <xsd:schema xmlns:xsd="http://www.w3.org/2001/XMLSchema" xmlns:xs="http://www.w3.org/2001/XMLSchema" xmlns:p="http://schemas.microsoft.com/office/2006/metadata/properties" xmlns:ns2="db1cb071-d7d0-4468-a4d3-d18c3f86a8cb" targetNamespace="http://schemas.microsoft.com/office/2006/metadata/properties" ma:root="true" ma:fieldsID="912301adf5f9eec315a19decc3ea0735" ns2:_="">
    <xsd:import namespace="db1cb071-d7d0-4468-a4d3-d18c3f86a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1cb071-d7d0-4468-a4d3-d18c3f86a8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1cb071-d7d0-4468-a4d3-d18c3f86a8c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6B21C32-5CBB-4BB3-BF54-8CF8BE361D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3EF360-51E6-48C9-A4AE-2D7F12495E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1cb071-d7d0-4468-a4d3-d18c3f86a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F9FDE9-E4D9-48CD-9CAF-745024488130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db1cb071-d7d0-4468-a4d3-d18c3f86a8cb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25_130 Lote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Alvaro Vera Olmos</dc:creator>
  <cp:keywords/>
  <dc:description/>
  <cp:lastModifiedBy>Beatriz Sánchez</cp:lastModifiedBy>
  <cp:revision/>
  <dcterms:created xsi:type="dcterms:W3CDTF">2025-07-28T12:28:10Z</dcterms:created>
  <dcterms:modified xsi:type="dcterms:W3CDTF">2025-07-31T08:07:24Z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0x010100C6DA8A17A3501A47835A9208F305961E</vt:lpwstr>
  </property>
  <property fmtid="{D5CDD505-2E9C-101B-9397-08002B2CF9AE}" pid="3" name="MediaServiceImageTags">
    <vt:lpwstr/>
  </property>
</Properties>
</file>