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Y:\2025\25-193 Agencia creativa para Madrid Turismo\3 Pliego y calendario\Versión aprobada CCC 30 de octubre\"/>
    </mc:Choice>
  </mc:AlternateContent>
  <xr:revisionPtr revIDLastSave="0" documentId="13_ncr:1_{B31CC3EA-7A8F-4396-B3D7-D1C9AA94DC4D}" xr6:coauthVersionLast="47" xr6:coauthVersionMax="47" xr10:uidLastSave="{00000000-0000-0000-0000-000000000000}"/>
  <bookViews>
    <workbookView xWindow="-110" yWindow="-110" windowWidth="19420" windowHeight="10300" xr2:uid="{0EA0BAF4-57A4-4B63-A4F1-504778F2C908}"/>
  </bookViews>
  <sheets>
    <sheet name="Detalle criterio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 l="1"/>
  <c r="M9" i="1"/>
  <c r="M18" i="1" l="1"/>
  <c r="M17" i="1"/>
  <c r="M19" i="1" s="1"/>
  <c r="M12" i="1"/>
  <c r="M11" i="1"/>
  <c r="M13" i="1"/>
  <c r="M10" i="1"/>
  <c r="M8" i="1"/>
  <c r="M7" i="1"/>
  <c r="M6" i="1"/>
  <c r="M14" i="1" l="1"/>
  <c r="M41" i="1" s="1"/>
</calcChain>
</file>

<file path=xl/sharedStrings.xml><?xml version="1.0" encoding="utf-8"?>
<sst xmlns="http://schemas.openxmlformats.org/spreadsheetml/2006/main" count="104" uniqueCount="99">
  <si>
    <t>CRITERIOS DE SOLVENCIA</t>
  </si>
  <si>
    <t>CRITERIOS DE SELECCIÓN</t>
  </si>
  <si>
    <t>PUNTUACIÓN MÁXIMA</t>
  </si>
  <si>
    <t>EXPERIENCIA EN CAMPAÑAS SEGÚN SECTOR EN LOS ULTIMOS 10 AÑOS</t>
  </si>
  <si>
    <t>NUMERO DE PROYECTOS MINIMOS</t>
  </si>
  <si>
    <t>DESTINO</t>
  </si>
  <si>
    <t>SECTOR 
TURÍSTICO</t>
  </si>
  <si>
    <t>MARCAS DE LUJO O PERFIL HNWI/UHNWI</t>
  </si>
  <si>
    <t>OTROS SECTORES</t>
  </si>
  <si>
    <t>Puntuación acumulable</t>
  </si>
  <si>
    <t>1.1</t>
  </si>
  <si>
    <t>Experiencia en conceptualización estratégica: haber desarrollado al menos  dos plataformas de comunicación/posicionamiento global.</t>
  </si>
  <si>
    <t>1.2</t>
  </si>
  <si>
    <t>Producción audiovisual internacional y multimercado: haber entregado al menos 2 campañas en la que se hayan adaptado y transcreado (no solo traducido) las narrativas y piezas audiovisuales para cubrir las necesidades de cada mercado.</t>
  </si>
  <si>
    <t>1.3</t>
  </si>
  <si>
    <t>Campañas creativas internacionales de al menos 1,5 millones de euros</t>
  </si>
  <si>
    <t>1.4</t>
  </si>
  <si>
    <t>Gestión de arquitectura de marca: gestión integral de identidad visual y narrativa (guías de estilo, storytelling multilingüe y multicultural, etc.)</t>
  </si>
  <si>
    <t>1.5</t>
  </si>
  <si>
    <t>Diseño, creación y gestión de una plataforma de gestión de contenidos:  no solo crear un asset hub, sino demostrar experiencia en proyectos de organización, etiquetado y gestión de materiales creativos globales.</t>
  </si>
  <si>
    <t>1.6</t>
  </si>
  <si>
    <t xml:space="preserve">Diseño y elaboración de estudios de percepción de destinos o marcas internacionales, cualitativos y cuantitativos, con foco en el target de alto impacto (HNWI/UHNWI) </t>
  </si>
  <si>
    <t>1.7</t>
  </si>
  <si>
    <t xml:space="preserve">Diseño y elaboración de estudios de benchmark de destinos o marcas internacionales, cualitativos y cuantitativos, con foco en el target de alto impacto (HNWI/UHNWI) </t>
  </si>
  <si>
    <t>1.8</t>
  </si>
  <si>
    <t>Experiencia en el diseño, implementación y gestión de dashboards ejecutivos de campañas creativas internacionales, que integren KPIs de diferentes mercados, con posibilidad de filtrar por tipología de material, país o fase de campaña.</t>
  </si>
  <si>
    <t>1.9</t>
  </si>
  <si>
    <t>Experiencia diseñando, desarrollando e implementando al menos dos sitios web o landings de campaña internacionales (ofreciendo diferentes idiomas y contenidos adaptados) alojados en servidores del cliente (no en servidores externos de la agencia), garantizando la plena transferencia de propiedad, dominio y contenidos, y realizados íntegramente en WordPress (CMS). Las experiencias deberán acreditar mantenimiento de contenidos o actualizaciones durante al menos 12 meses tras la entrega.</t>
  </si>
  <si>
    <t>EXPERIENCIA EN CAMPAÑAS SEGÚN MERCADO EN LOS ULTIMOS 10 AÑOS</t>
  </si>
  <si>
    <t>ASIA</t>
  </si>
  <si>
    <t>ORIENTE MEDIO</t>
  </si>
  <si>
    <t>EE.UU. &amp; CANADÁ</t>
  </si>
  <si>
    <t>LATAM</t>
  </si>
  <si>
    <t>2.1</t>
  </si>
  <si>
    <t xml:space="preserve">Experiencia en campañas de branding del sector turístico o de lujo en países de largo radio: realización de al menos 1 campaña de branding en países de largo radio.  </t>
  </si>
  <si>
    <t>2.2</t>
  </si>
  <si>
    <t>Experiencia en una producción audiovisual internacional y multimercado, adaptando y transcreado la campaña global para cualquiera de los mercados objetivo.</t>
  </si>
  <si>
    <t>PREMIOS Y RECONOCIMIENTOS EN LOS ULTIMOS 5 AÑOS</t>
  </si>
  <si>
    <t>NUMERO DE PREMIOS O RECONOCIMIENTOS MINIMOS</t>
  </si>
  <si>
    <t>2 premios o reconocimientos</t>
  </si>
  <si>
    <t>3 premios o reconocimientos</t>
  </si>
  <si>
    <t>4 premios o reconocimientos</t>
  </si>
  <si>
    <t>mas de 4 premios o reconocimientos</t>
  </si>
  <si>
    <t>Puntuación no acumulable</t>
  </si>
  <si>
    <t>3.1</t>
  </si>
  <si>
    <t>Idea creativa &amp; Resultados (EFICACIA, Cannes Lions, CdC, Clio Awards, El SOL)</t>
  </si>
  <si>
    <t>Copia o enlace oficial de al menos un premio recibido, con indicación el Nombre del galardón o certamen, año, categoría, proyecto premiado, tipo de participación (si fue agencia principal, colaboradora o grupo de producción).</t>
  </si>
  <si>
    <t>PRESENCIA CON DELEGACION PROPIA DE LA EMPRESA</t>
  </si>
  <si>
    <t>MINIMO DE PAISES</t>
  </si>
  <si>
    <t>Presencia en 9 países</t>
  </si>
  <si>
    <t>Presencia en 10 países</t>
  </si>
  <si>
    <t>Presencia en 11 países</t>
  </si>
  <si>
    <t>Presencia en 12 países</t>
  </si>
  <si>
    <t>Presencia en 13 países</t>
  </si>
  <si>
    <t>4.1</t>
  </si>
  <si>
    <t>Arabia Saudí, Argentina, Brasil, Canadá, Catar, China, Colombia, Corea del Sur, EE.UU., Emiratos Árabes Unidos, Japón, México, Singapur</t>
  </si>
  <si>
    <t>Certificación firmada por el representante legal de la empresa que acredite la existencia de oficinas o delegaciones propias en los países mencionados, indicando para cada una: Razón social, Dirección completa, Ciudad y país y Tipo de establecimiento.</t>
  </si>
  <si>
    <t>PRESENCIA COMO HUB (ESPAÑA) PARA OTROS PAÍSES</t>
  </si>
  <si>
    <t>Hub para 1 - 2  países</t>
  </si>
  <si>
    <t>Hub para 3-4 países</t>
  </si>
  <si>
    <t>Hub para 5 - 6 países</t>
  </si>
  <si>
    <t>Hub para 7 - 8 países</t>
  </si>
  <si>
    <t>Hub para 9 a 13 países</t>
  </si>
  <si>
    <t>5.1</t>
  </si>
  <si>
    <t>Experiencia demostrable como hub internacional desde la oficina de España, liderando y coordinando campañas creativas globales o regionales en los últimos 10 años para uno o varios de los siguientes mercados objetivo, con adaptación y transcreación de materiales en diferentes idiomas y culturas: Arabia Saudí, Argentina, Brasil, Canadá, Catar, China, Colombia, Corea del Sur, EE.UU., Emiratos Árabes Unidos, Japón, México, Singapur</t>
  </si>
  <si>
    <t>Dossier de al menos 1 proyecto gestionado desde la oficina de España para mercados internacionales, con detalle de funciones de coordinación, materiales producidos y certificación del cliente o declaración responsable de la agencia.</t>
  </si>
  <si>
    <t>LA EMPRESA CUENTA CON VERTICAL ESPECIALIZADA INHOUSE (END-TO-END) EN:</t>
  </si>
  <si>
    <t>1 – 2 verticales in-house acreditadas</t>
  </si>
  <si>
    <t>3 – 4 verticales in-house acreditadas</t>
  </si>
  <si>
    <t>5 verticales in-house acreditadas</t>
  </si>
  <si>
    <t>6 verticales in-house acreditadas</t>
  </si>
  <si>
    <t>6.1</t>
  </si>
  <si>
    <t>· PR 
· Producción digital
· Producción audiovisual
· Diseño
· Creatividad
· Redes sociales / Community Management</t>
  </si>
  <si>
    <t xml:space="preserve"> - </t>
  </si>
  <si>
    <t>Organigrama de la empresa, listado de perfiles inhouse y descripción de las funciones de cada vertical, incluyendo CVs resumidos de los responsables.</t>
  </si>
  <si>
    <t>CERTIFICACIONES DE LA EMPRESA</t>
  </si>
  <si>
    <t>MINIMO DE CERTIFICACIONES EMPRESA</t>
  </si>
  <si>
    <t>1 certificación</t>
  </si>
  <si>
    <t>2 certificaciones</t>
  </si>
  <si>
    <t>3 certificaciones</t>
  </si>
  <si>
    <t>4 certificaciones</t>
  </si>
  <si>
    <t>7.1</t>
  </si>
  <si>
    <t>· ISO 9001 Procesos
· ISO 14001 Impacto Medioambiental
· Certificación en gestión de propiedad intelectual/derechos de imagen
· Certificación en Brand Safety y Ad Verification (ej. IAS, DoubleVerify)</t>
  </si>
  <si>
    <t>Presentación de la acreditación oficial emitida por la entidad certificadora correspondiente, en la que conste:
•	La denominación de la norma o certificación.
•	La entidad acreditora o certificadora que la emite.
•	El número de certificado, fecha de emisión y vigencia actual.</t>
  </si>
  <si>
    <t>PUNTUACION MAXIMA</t>
  </si>
  <si>
    <r>
      <t>Dossier con detalle de</t>
    </r>
    <r>
      <rPr>
        <b/>
        <sz val="11"/>
        <color rgb="FF000000"/>
        <rFont val="Aptos Narrow"/>
        <family val="2"/>
        <scheme val="minor"/>
      </rPr>
      <t xml:space="preserve"> máximo tres plataformas</t>
    </r>
    <r>
      <rPr>
        <sz val="11"/>
        <color rgb="FF000000"/>
        <rFont val="Aptos Narrow"/>
        <family val="2"/>
        <scheme val="minor"/>
      </rPr>
      <t xml:space="preserve"> de comunicación/posicionamiento global desarrollada para destinos o marcas de lujo, incluyendo: descripción del reto, estrategia aplicada, alcance geográfico y resultados obtenidos.</t>
    </r>
  </si>
  <si>
    <r>
      <t xml:space="preserve">Dossier de </t>
    </r>
    <r>
      <rPr>
        <b/>
        <sz val="11"/>
        <rFont val="Aptos Narrow"/>
        <family val="2"/>
        <scheme val="minor"/>
      </rPr>
      <t>máximo tres campañas</t>
    </r>
    <r>
      <rPr>
        <sz val="11"/>
        <rFont val="Aptos Narrow"/>
        <family val="2"/>
        <scheme val="minor"/>
      </rPr>
      <t xml:space="preserve"> internacionales, con ejemplos de piezas adaptadas y transcreadas (no solo traducidas), junto con explicación de la metodología de transcreación y producción utilizada y los mercados cubiertos. Deberá también destacar desafíos específicos del enfoque global multimercado y cómo se han resuelto.</t>
    </r>
  </si>
  <si>
    <r>
      <t>Dossier de</t>
    </r>
    <r>
      <rPr>
        <b/>
        <sz val="11"/>
        <rFont val="Aptos Narrow"/>
        <family val="2"/>
        <scheme val="minor"/>
      </rPr>
      <t xml:space="preserve"> máximo tres campañas</t>
    </r>
    <r>
      <rPr>
        <sz val="11"/>
        <rFont val="Aptos Narrow"/>
        <family val="2"/>
        <scheme val="minor"/>
      </rPr>
      <t>, incluyendo Certificación del cliente o declaración responsable de la agencia con desglose de la inversión gestionada, incluyendo documentación que permita comprobar la magnitud de la campaña.</t>
    </r>
  </si>
  <si>
    <r>
      <t xml:space="preserve">Presentación de </t>
    </r>
    <r>
      <rPr>
        <b/>
        <sz val="11"/>
        <rFont val="Aptos Narrow"/>
        <family val="2"/>
        <scheme val="minor"/>
      </rPr>
      <t>máximo tres dossiers</t>
    </r>
    <r>
      <rPr>
        <sz val="11"/>
        <rFont val="Aptos Narrow"/>
        <family val="2"/>
        <scheme val="minor"/>
      </rPr>
      <t xml:space="preserve"> explicativos que detalle ejemplos de trabajos realizados para marcas globales en los últimos diez años, incluyendo: guías de estilo, manuales de identidad visual y/o ejemplos de storytelling adaptado a contextos multilingüe y multicultural.</t>
    </r>
  </si>
  <si>
    <r>
      <t xml:space="preserve">Presentación de </t>
    </r>
    <r>
      <rPr>
        <b/>
        <sz val="11"/>
        <rFont val="Aptos Narrow"/>
        <family val="2"/>
        <scheme val="minor"/>
      </rPr>
      <t>máximo dos casos previos</t>
    </r>
    <r>
      <rPr>
        <sz val="11"/>
        <rFont val="Aptos Narrow"/>
        <family val="2"/>
        <scheme val="minor"/>
      </rPr>
      <t xml:space="preserve"> de los últimos 10 años de asset hubs o plataformas similares desarrolladas y gestionadas, incluyendo pantallazos, manuales de uso o certificación del cliente sobre su implementación</t>
    </r>
  </si>
  <si>
    <r>
      <t xml:space="preserve">Dossier con la descripción de </t>
    </r>
    <r>
      <rPr>
        <b/>
        <sz val="11"/>
        <rFont val="Aptos Narrow"/>
        <family val="2"/>
        <scheme val="minor"/>
      </rPr>
      <t>máximo tres estudios internacionales</t>
    </r>
    <r>
      <rPr>
        <sz val="11"/>
        <rFont val="Aptos Narrow"/>
        <family val="2"/>
        <scheme val="minor"/>
      </rPr>
      <t xml:space="preserve"> de percepción desarrollados en los últimos 10 años, incluyendo metodología cualitativa, cuantitativa y social listening, segmentación HNWI/UHNWI y entregables finales (informes o presentaciones).</t>
    </r>
  </si>
  <si>
    <r>
      <t xml:space="preserve">Dossier con la descripción de </t>
    </r>
    <r>
      <rPr>
        <b/>
        <sz val="11"/>
        <rFont val="Aptos Narrow"/>
        <family val="2"/>
        <scheme val="minor"/>
      </rPr>
      <t>máximo cuatro</t>
    </r>
    <r>
      <rPr>
        <sz val="11"/>
        <rFont val="Aptos Narrow"/>
        <family val="2"/>
        <scheme val="minor"/>
      </rPr>
      <t xml:space="preserve"> benchmark internacional realizados en los últimos 10 años, detallando metodología cualitativa, cuantitativa y social listening, inclusión del target HNWI/UHNWI y entregables finales (informes o presentaciones).</t>
    </r>
  </si>
  <si>
    <r>
      <t xml:space="preserve">Dossier de </t>
    </r>
    <r>
      <rPr>
        <b/>
        <sz val="11"/>
        <rFont val="Aptos Narrow"/>
        <family val="2"/>
        <scheme val="minor"/>
      </rPr>
      <t>máximo cuatro</t>
    </r>
    <r>
      <rPr>
        <sz val="11"/>
        <rFont val="Aptos Narrow"/>
        <family val="2"/>
        <scheme val="minor"/>
      </rPr>
      <t xml:space="preserve"> campañas internacionales</t>
    </r>
    <r>
      <rPr>
        <b/>
        <sz val="11"/>
        <rFont val="Aptos Narrow"/>
        <family val="2"/>
        <scheme val="minor"/>
      </rPr>
      <t xml:space="preserve"> (con el límite de una por mercado)</t>
    </r>
    <r>
      <rPr>
        <sz val="11"/>
        <rFont val="Aptos Narrow"/>
        <family val="2"/>
        <scheme val="minor"/>
      </rPr>
      <t>con detalle de objetivos, piezas creativas desarrolladas y resultados, junto con certificación del cliente o declaración responsable de la agencia</t>
    </r>
  </si>
  <si>
    <r>
      <t xml:space="preserve">Dossier de </t>
    </r>
    <r>
      <rPr>
        <b/>
        <sz val="11"/>
        <rFont val="Aptos Narrow"/>
        <family val="2"/>
        <scheme val="minor"/>
      </rPr>
      <t>máximo cuatro</t>
    </r>
    <r>
      <rPr>
        <sz val="11"/>
        <rFont val="Aptos Narrow"/>
        <family val="2"/>
        <scheme val="minor"/>
      </rPr>
      <t xml:space="preserve"> campañas internacionales</t>
    </r>
    <r>
      <rPr>
        <b/>
        <sz val="11"/>
        <rFont val="Aptos Narrow"/>
        <family val="2"/>
        <scheme val="minor"/>
      </rPr>
      <t xml:space="preserve"> (con el límite de una por mercado),</t>
    </r>
    <r>
      <rPr>
        <sz val="11"/>
        <rFont val="Aptos Narrow"/>
        <family val="2"/>
        <scheme val="minor"/>
      </rPr>
      <t xml:space="preserve"> con ejemplos de piezas adaptadas y transcreadas (no solo traducidas), junto con explicación de la metodología de transcreación y producción utilizada. Deberá también destacar desafíos específicos del enfoque global multimercado y cómo se han resuelto.</t>
    </r>
  </si>
  <si>
    <r>
      <t xml:space="preserve">Ejemplos de </t>
    </r>
    <r>
      <rPr>
        <b/>
        <sz val="11"/>
        <rFont val="Aptos Narrow"/>
        <family val="2"/>
        <scheme val="minor"/>
      </rPr>
      <t>máximo cuatro</t>
    </r>
    <r>
      <rPr>
        <sz val="11"/>
        <rFont val="Aptos Narrow"/>
        <family val="2"/>
        <scheme val="minor"/>
      </rPr>
      <t xml:space="preserve"> dashboards internacionales (no es necesario incluir datos reales), fichas técnicas de las herramientas utilizadas (ej. Tableau, PowerBI, Looker Studio, Qlik). Descripción funcional del sistema de visualización (tipos de KPIs integrados, filtros disponibles y alcance internacional), y certificación o carta del cliente que confirme su uso efectivo para el seguimiento en vivo de campañas creativas.</t>
    </r>
  </si>
  <si>
    <t xml:space="preserve">Descripción de la forma de acreditación </t>
  </si>
  <si>
    <t>FORMA DE ACREDITACIÓN</t>
  </si>
  <si>
    <t>TOTAL</t>
  </si>
  <si>
    <r>
      <t xml:space="preserve">Presentar </t>
    </r>
    <r>
      <rPr>
        <b/>
        <sz val="11"/>
        <rFont val="Aptos Narrow"/>
        <family val="2"/>
        <scheme val="minor"/>
      </rPr>
      <t>máximo tres</t>
    </r>
    <r>
      <rPr>
        <sz val="11"/>
        <rFont val="Aptos Narrow"/>
        <family val="2"/>
        <scheme val="minor"/>
      </rPr>
      <t xml:space="preserve"> enlaces activos a las páginas web o landings desarrolladas; o, en su defecto y en caso de ser enlaces que ya no están activos, compartir reportes que muestren imágenes reales de las webs en el momento en el que estaban activas.
Certificación o carta del cliente que acredite que el proyecto se desarrolló en WordPress, se alojó en los servidores del cliente y se garantizó la transferencia de propiedad y mantenimiento.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</si>
</sst>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1"/>
      <color theme="1"/>
      <name val="Aptos Narrow"/>
      <family val="2"/>
      <scheme val="minor"/>
    </font>
    <font>
      <sz val="11"/>
      <name val="Aptos Narrow"/>
      <family val="2"/>
      <scheme val="minor"/>
    </font>
    <font>
      <sz val="8"/>
      <name val="Aptos Narrow"/>
      <family val="2"/>
      <scheme val="minor"/>
    </font>
    <font>
      <sz val="11"/>
      <color rgb="FF000000"/>
      <name val="Aptos Narrow"/>
      <family val="2"/>
    </font>
    <font>
      <b/>
      <sz val="11"/>
      <color theme="0"/>
      <name val="Aptos Narrow"/>
      <family val="2"/>
      <scheme val="minor"/>
    </font>
    <font>
      <b/>
      <sz val="12"/>
      <color theme="0"/>
      <name val="Aptos Narrow"/>
      <family val="2"/>
      <scheme val="minor"/>
    </font>
    <font>
      <b/>
      <sz val="12"/>
      <color theme="1"/>
      <name val="Aptos Narrow"/>
      <family val="2"/>
      <scheme val="minor"/>
    </font>
    <font>
      <b/>
      <sz val="11"/>
      <color rgb="FF000000"/>
      <name val="Aptos Narrow"/>
      <family val="2"/>
      <scheme val="minor"/>
    </font>
    <font>
      <sz val="11"/>
      <color rgb="FF000000"/>
      <name val="Aptos Narrow"/>
      <family val="2"/>
      <scheme val="minor"/>
    </font>
    <font>
      <b/>
      <sz val="11"/>
      <name val="Aptos Narrow"/>
      <family val="2"/>
      <scheme val="minor"/>
    </font>
  </fonts>
  <fills count="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rgb="FF002060"/>
        <bgColor indexed="64"/>
      </patternFill>
    </fill>
  </fills>
  <borders count="1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7">
    <xf numFmtId="0" fontId="0" fillId="0" borderId="0" xfId="0"/>
    <xf numFmtId="0" fontId="0" fillId="0" borderId="0" xfId="0" applyAlignment="1">
      <alignment horizontal="center" vertical="center"/>
    </xf>
    <xf numFmtId="0" fontId="0" fillId="0" borderId="6" xfId="0" applyBorder="1" applyAlignment="1">
      <alignment horizontal="center" vertical="center"/>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1" fillId="2" borderId="6" xfId="0" applyFont="1" applyFill="1" applyBorder="1" applyAlignment="1">
      <alignment horizontal="left" vertical="center"/>
    </xf>
    <xf numFmtId="0" fontId="0" fillId="0" borderId="6" xfId="0" applyBorder="1" applyAlignment="1">
      <alignment horizontal="center" vertical="center" wrapText="1"/>
    </xf>
    <xf numFmtId="0" fontId="1" fillId="0" borderId="4" xfId="0" applyFont="1" applyBorder="1" applyAlignment="1">
      <alignment horizontal="center" vertical="center"/>
    </xf>
    <xf numFmtId="0" fontId="0" fillId="0" borderId="6" xfId="0" applyBorder="1" applyAlignment="1">
      <alignment horizontal="left" vertical="center"/>
    </xf>
    <xf numFmtId="0" fontId="0" fillId="0" borderId="0" xfId="0" applyAlignment="1">
      <alignment vertical="center"/>
    </xf>
    <xf numFmtId="0" fontId="0" fillId="0" borderId="0" xfId="0" applyAlignment="1">
      <alignment vertical="center" wrapText="1"/>
    </xf>
    <xf numFmtId="0" fontId="1" fillId="0" borderId="0" xfId="0" applyFont="1" applyAlignment="1">
      <alignment vertical="center"/>
    </xf>
    <xf numFmtId="0" fontId="1" fillId="2" borderId="6" xfId="0" applyFont="1" applyFill="1" applyBorder="1" applyAlignment="1">
      <alignment horizontal="left" vertical="center" wrapText="1"/>
    </xf>
    <xf numFmtId="0" fontId="0" fillId="0" borderId="8" xfId="0" applyBorder="1" applyAlignment="1">
      <alignment horizontal="left" vertical="center" wrapText="1"/>
    </xf>
    <xf numFmtId="0" fontId="0" fillId="0" borderId="6" xfId="0" applyBorder="1" applyAlignment="1">
      <alignment horizontal="left" vertical="center" wrapText="1"/>
    </xf>
    <xf numFmtId="0" fontId="1" fillId="3" borderId="7" xfId="0" applyFont="1" applyFill="1" applyBorder="1" applyAlignment="1">
      <alignment horizontal="center" vertical="center" wrapText="1"/>
    </xf>
    <xf numFmtId="0" fontId="0" fillId="3" borderId="6" xfId="0" applyFill="1" applyBorder="1" applyAlignment="1">
      <alignment horizontal="center" vertical="center" wrapText="1"/>
    </xf>
    <xf numFmtId="0" fontId="0" fillId="3" borderId="6" xfId="0" applyFill="1" applyBorder="1" applyAlignment="1">
      <alignment horizontal="center" vertical="center"/>
    </xf>
    <xf numFmtId="0" fontId="1" fillId="2" borderId="6" xfId="0" applyFont="1" applyFill="1" applyBorder="1" applyAlignment="1">
      <alignment horizontal="center" vertical="center" wrapText="1"/>
    </xf>
    <xf numFmtId="0" fontId="4" fillId="0" borderId="6" xfId="0" applyFont="1" applyBorder="1" applyAlignment="1">
      <alignment wrapText="1"/>
    </xf>
    <xf numFmtId="0" fontId="6" fillId="4" borderId="4" xfId="0" applyFont="1" applyFill="1" applyBorder="1" applyAlignment="1">
      <alignment horizontal="center" vertical="center"/>
    </xf>
    <xf numFmtId="0" fontId="2" fillId="0" borderId="6" xfId="0" applyFont="1" applyBorder="1" applyAlignment="1">
      <alignment horizontal="left" vertical="center" wrapText="1"/>
    </xf>
    <xf numFmtId="0" fontId="9" fillId="0" borderId="6" xfId="0" applyFont="1" applyBorder="1" applyAlignment="1">
      <alignment horizontal="left" vertical="center" wrapText="1"/>
    </xf>
    <xf numFmtId="0" fontId="2" fillId="0" borderId="6" xfId="0" applyFont="1" applyBorder="1" applyAlignment="1">
      <alignment vertical="center" wrapText="1"/>
    </xf>
    <xf numFmtId="0" fontId="2" fillId="0" borderId="6" xfId="0" applyFont="1" applyBorder="1" applyAlignment="1">
      <alignment wrapText="1"/>
    </xf>
    <xf numFmtId="0" fontId="0" fillId="0" borderId="7" xfId="0" applyBorder="1" applyAlignment="1">
      <alignment horizontal="center" vertical="center"/>
    </xf>
    <xf numFmtId="0" fontId="2" fillId="0" borderId="0" xfId="0" applyFont="1" applyAlignment="1">
      <alignment horizontal="left" vertical="center" wrapText="1"/>
    </xf>
    <xf numFmtId="0" fontId="0" fillId="0" borderId="6" xfId="0" applyBorder="1" applyAlignment="1">
      <alignment vertical="center"/>
    </xf>
    <xf numFmtId="0" fontId="1" fillId="0" borderId="0" xfId="0" applyFont="1" applyAlignment="1">
      <alignment horizontal="center" vertical="center"/>
    </xf>
    <xf numFmtId="0" fontId="0" fillId="0" borderId="0" xfId="0" applyAlignment="1">
      <alignment horizontal="left" vertical="center" wrapText="1"/>
    </xf>
    <xf numFmtId="0" fontId="0" fillId="0" borderId="9" xfId="0" applyBorder="1" applyAlignment="1">
      <alignment horizontal="center" vertical="center"/>
    </xf>
    <xf numFmtId="0" fontId="1" fillId="0" borderId="5" xfId="0" applyFont="1" applyBorder="1" applyAlignment="1">
      <alignment vertical="center"/>
    </xf>
    <xf numFmtId="0" fontId="1" fillId="0" borderId="5" xfId="0" applyFont="1" applyBorder="1" applyAlignment="1">
      <alignment horizontal="center" vertical="center"/>
    </xf>
    <xf numFmtId="0" fontId="5" fillId="4" borderId="10" xfId="0" applyFont="1" applyFill="1" applyBorder="1" applyAlignment="1">
      <alignment horizontal="center" vertical="center" wrapText="1"/>
    </xf>
    <xf numFmtId="0" fontId="1" fillId="0" borderId="11" xfId="0" applyFont="1" applyBorder="1" applyAlignment="1">
      <alignment vertical="center"/>
    </xf>
    <xf numFmtId="0" fontId="0" fillId="0" borderId="12" xfId="0" applyBorder="1" applyAlignment="1">
      <alignment horizontal="center" vertical="center"/>
    </xf>
    <xf numFmtId="0" fontId="0" fillId="0" borderId="0" xfId="0" applyAlignment="1">
      <alignment horizontal="center" vertical="center" wrapText="1"/>
    </xf>
    <xf numFmtId="0" fontId="0" fillId="0" borderId="13" xfId="0" applyBorder="1" applyAlignment="1">
      <alignment vertical="center"/>
    </xf>
    <xf numFmtId="0" fontId="1" fillId="2" borderId="14" xfId="0" applyFont="1" applyFill="1" applyBorder="1" applyAlignment="1">
      <alignment horizontal="center" vertical="center"/>
    </xf>
    <xf numFmtId="0" fontId="1" fillId="0" borderId="14" xfId="0" applyFont="1" applyBorder="1" applyAlignment="1">
      <alignment horizontal="center" vertical="center"/>
    </xf>
    <xf numFmtId="0" fontId="1" fillId="0" borderId="12" xfId="0" applyFont="1" applyBorder="1" applyAlignment="1">
      <alignment horizontal="center" vertical="center"/>
    </xf>
    <xf numFmtId="0" fontId="0" fillId="0" borderId="12" xfId="0" applyBorder="1" applyAlignment="1">
      <alignment horizontal="center" vertical="center" wrapText="1"/>
    </xf>
    <xf numFmtId="0" fontId="0" fillId="0" borderId="0" xfId="0" applyAlignment="1">
      <alignment horizontal="right" vertical="center" wrapText="1"/>
    </xf>
    <xf numFmtId="0" fontId="0" fillId="0" borderId="0" xfId="0" applyAlignment="1">
      <alignment horizontal="right" vertical="center"/>
    </xf>
    <xf numFmtId="0" fontId="1" fillId="0" borderId="0" xfId="0" applyFont="1" applyAlignment="1">
      <alignment horizontal="left" vertical="center"/>
    </xf>
    <xf numFmtId="0" fontId="0" fillId="0" borderId="0" xfId="0" applyAlignment="1">
      <alignment horizontal="left" vertical="center"/>
    </xf>
    <xf numFmtId="0" fontId="7" fillId="0" borderId="0" xfId="0" applyFont="1" applyAlignment="1">
      <alignment horizontal="right" vertical="center"/>
    </xf>
    <xf numFmtId="0" fontId="0" fillId="0" borderId="15" xfId="0" applyBorder="1" applyAlignment="1">
      <alignment horizontal="center" vertical="center"/>
    </xf>
    <xf numFmtId="0" fontId="0" fillId="0" borderId="16" xfId="0" applyBorder="1" applyAlignment="1">
      <alignment vertical="center"/>
    </xf>
    <xf numFmtId="0" fontId="0" fillId="0" borderId="16" xfId="0" applyBorder="1" applyAlignment="1">
      <alignment vertical="center" wrapText="1"/>
    </xf>
    <xf numFmtId="0" fontId="0" fillId="0" borderId="17" xfId="0" applyBorder="1" applyAlignment="1">
      <alignment vertical="center"/>
    </xf>
    <xf numFmtId="0" fontId="6" fillId="4" borderId="1" xfId="0" applyFont="1" applyFill="1" applyBorder="1" applyAlignment="1">
      <alignment horizontal="center" vertical="center"/>
    </xf>
    <xf numFmtId="0" fontId="6" fillId="4" borderId="3" xfId="0" applyFont="1" applyFill="1" applyBorder="1" applyAlignment="1">
      <alignment horizontal="center" vertical="center"/>
    </xf>
    <xf numFmtId="0" fontId="0" fillId="0" borderId="5" xfId="0" applyBorder="1" applyAlignment="1">
      <alignment horizontal="center" vertical="center"/>
    </xf>
    <xf numFmtId="0" fontId="6"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23776-698A-4609-A9BD-F9CF193144B8}">
  <dimension ref="A1:Q42"/>
  <sheetViews>
    <sheetView showGridLines="0" tabSelected="1" zoomScale="48" zoomScaleNormal="48" workbookViewId="0">
      <selection activeCell="M7" sqref="M7"/>
    </sheetView>
  </sheetViews>
  <sheetFormatPr baseColWidth="10" defaultColWidth="10.81640625" defaultRowHeight="14.5" x14ac:dyDescent="0.35"/>
  <cols>
    <col min="1" max="1" width="2.81640625" style="1" customWidth="1"/>
    <col min="2" max="2" width="11.54296875" style="1"/>
    <col min="3" max="3" width="84.54296875" style="11" customWidth="1"/>
    <col min="4" max="4" width="23.54296875" style="11" customWidth="1"/>
    <col min="5" max="5" width="2.453125" style="11" customWidth="1"/>
    <col min="6" max="6" width="16.26953125" style="11" customWidth="1"/>
    <col min="7" max="7" width="20.54296875" style="11" customWidth="1"/>
    <col min="8" max="8" width="22.453125" style="11" customWidth="1"/>
    <col min="9" max="9" width="24.81640625" style="12" customWidth="1"/>
    <col min="10" max="10" width="15.54296875" style="11" customWidth="1"/>
    <col min="11" max="11" width="19.1796875" style="11" customWidth="1"/>
    <col min="12" max="12" width="7.54296875" style="11" customWidth="1"/>
    <col min="13" max="13" width="24.26953125" style="11" customWidth="1"/>
    <col min="14" max="14" width="5.453125" style="11" customWidth="1"/>
    <col min="15" max="15" width="53.54296875" style="11" bestFit="1" customWidth="1"/>
    <col min="16" max="16384" width="10.81640625" style="11"/>
  </cols>
  <sheetData>
    <row r="1" spans="2:17" ht="15" thickBot="1" x14ac:dyDescent="0.4"/>
    <row r="2" spans="2:17" ht="37" customHeight="1" thickBot="1" x14ac:dyDescent="0.4">
      <c r="B2" s="32"/>
      <c r="C2" s="53" t="s">
        <v>0</v>
      </c>
      <c r="D2" s="56"/>
      <c r="E2" s="33"/>
      <c r="F2" s="53" t="s">
        <v>1</v>
      </c>
      <c r="G2" s="54"/>
      <c r="H2" s="54"/>
      <c r="I2" s="54"/>
      <c r="J2" s="54"/>
      <c r="K2" s="54"/>
      <c r="L2" s="34"/>
      <c r="M2" s="35" t="s">
        <v>2</v>
      </c>
      <c r="N2" s="34"/>
      <c r="O2" s="22" t="s">
        <v>96</v>
      </c>
      <c r="P2" s="36"/>
      <c r="Q2" s="13"/>
    </row>
    <row r="3" spans="2:17" x14ac:dyDescent="0.35">
      <c r="B3" s="37"/>
      <c r="E3" s="38"/>
      <c r="F3" s="55"/>
      <c r="G3" s="55"/>
      <c r="H3" s="55"/>
      <c r="I3" s="55"/>
      <c r="J3" s="55"/>
      <c r="K3" s="55"/>
      <c r="L3" s="1"/>
      <c r="M3" s="1"/>
      <c r="P3" s="39"/>
    </row>
    <row r="4" spans="2:17" ht="47.25" customHeight="1" x14ac:dyDescent="0.35">
      <c r="B4" s="40">
        <v>1</v>
      </c>
      <c r="C4" s="20" t="s">
        <v>3</v>
      </c>
      <c r="D4" s="20" t="s">
        <v>4</v>
      </c>
      <c r="F4" s="5" t="s">
        <v>5</v>
      </c>
      <c r="G4" s="6" t="s">
        <v>6</v>
      </c>
      <c r="H4" s="6" t="s">
        <v>7</v>
      </c>
      <c r="I4" s="6" t="s">
        <v>8</v>
      </c>
      <c r="J4" s="17"/>
      <c r="K4" s="18"/>
      <c r="L4" s="38"/>
      <c r="M4" s="20" t="s">
        <v>9</v>
      </c>
      <c r="O4" s="20" t="s">
        <v>95</v>
      </c>
      <c r="P4" s="39"/>
    </row>
    <row r="5" spans="2:17" ht="81.650000000000006" customHeight="1" x14ac:dyDescent="0.35">
      <c r="B5" s="41" t="s">
        <v>10</v>
      </c>
      <c r="C5" s="16" t="s">
        <v>11</v>
      </c>
      <c r="D5" s="2">
        <v>2</v>
      </c>
      <c r="F5" s="2">
        <v>4</v>
      </c>
      <c r="G5" s="2">
        <v>3</v>
      </c>
      <c r="H5" s="2">
        <v>2</v>
      </c>
      <c r="I5" s="2">
        <v>1</v>
      </c>
      <c r="J5" s="19"/>
      <c r="K5" s="19"/>
      <c r="L5" s="1"/>
      <c r="M5" s="2">
        <f>F5*3</f>
        <v>12</v>
      </c>
      <c r="O5" s="24" t="s">
        <v>85</v>
      </c>
      <c r="P5" s="39"/>
    </row>
    <row r="6" spans="2:17" ht="107.15" customHeight="1" x14ac:dyDescent="0.35">
      <c r="B6" s="41" t="s">
        <v>12</v>
      </c>
      <c r="C6" s="16" t="s">
        <v>13</v>
      </c>
      <c r="D6" s="2">
        <v>2</v>
      </c>
      <c r="F6" s="2">
        <v>4</v>
      </c>
      <c r="G6" s="2">
        <v>3</v>
      </c>
      <c r="H6" s="2">
        <v>2</v>
      </c>
      <c r="I6" s="2">
        <v>1</v>
      </c>
      <c r="J6" s="19"/>
      <c r="K6" s="19"/>
      <c r="L6" s="1"/>
      <c r="M6" s="2">
        <f>F6*3</f>
        <v>12</v>
      </c>
      <c r="O6" s="25" t="s">
        <v>86</v>
      </c>
      <c r="P6" s="39"/>
    </row>
    <row r="7" spans="2:17" ht="80.25" customHeight="1" x14ac:dyDescent="0.35">
      <c r="B7" s="41" t="s">
        <v>14</v>
      </c>
      <c r="C7" s="23" t="s">
        <v>15</v>
      </c>
      <c r="D7" s="2">
        <v>2</v>
      </c>
      <c r="F7" s="2">
        <v>4</v>
      </c>
      <c r="G7" s="2">
        <v>3</v>
      </c>
      <c r="H7" s="2">
        <v>2</v>
      </c>
      <c r="I7" s="2">
        <v>1</v>
      </c>
      <c r="J7" s="19"/>
      <c r="K7" s="19"/>
      <c r="L7" s="1"/>
      <c r="M7" s="2">
        <f t="shared" ref="M7:M13" si="0">F7*3</f>
        <v>12</v>
      </c>
      <c r="O7" s="25" t="s">
        <v>87</v>
      </c>
      <c r="P7" s="39"/>
    </row>
    <row r="8" spans="2:17" ht="87.75" customHeight="1" x14ac:dyDescent="0.35">
      <c r="B8" s="41" t="s">
        <v>16</v>
      </c>
      <c r="C8" s="16" t="s">
        <v>17</v>
      </c>
      <c r="D8" s="2">
        <v>2</v>
      </c>
      <c r="F8" s="2">
        <v>4</v>
      </c>
      <c r="G8" s="2">
        <v>3</v>
      </c>
      <c r="H8" s="2">
        <v>2</v>
      </c>
      <c r="I8" s="2">
        <v>1</v>
      </c>
      <c r="J8" s="19"/>
      <c r="K8" s="19"/>
      <c r="L8" s="1"/>
      <c r="M8" s="2">
        <f t="shared" si="0"/>
        <v>12</v>
      </c>
      <c r="O8" s="25" t="s">
        <v>88</v>
      </c>
      <c r="P8" s="39"/>
    </row>
    <row r="9" spans="2:17" ht="76" customHeight="1" x14ac:dyDescent="0.35">
      <c r="B9" s="41" t="s">
        <v>18</v>
      </c>
      <c r="C9" s="16" t="s">
        <v>19</v>
      </c>
      <c r="D9" s="2">
        <v>1</v>
      </c>
      <c r="F9" s="2">
        <v>4</v>
      </c>
      <c r="G9" s="2">
        <v>3</v>
      </c>
      <c r="H9" s="2">
        <v>2</v>
      </c>
      <c r="I9" s="2">
        <v>1</v>
      </c>
      <c r="J9" s="19"/>
      <c r="K9" s="19"/>
      <c r="L9" s="1"/>
      <c r="M9" s="2">
        <f>F9*2</f>
        <v>8</v>
      </c>
      <c r="O9" s="23" t="s">
        <v>89</v>
      </c>
      <c r="P9" s="39"/>
    </row>
    <row r="10" spans="2:17" ht="76" customHeight="1" x14ac:dyDescent="0.35">
      <c r="B10" s="41" t="s">
        <v>20</v>
      </c>
      <c r="C10" s="16" t="s">
        <v>21</v>
      </c>
      <c r="D10" s="2">
        <v>2</v>
      </c>
      <c r="F10" s="2">
        <v>4</v>
      </c>
      <c r="G10" s="2">
        <v>3</v>
      </c>
      <c r="H10" s="2">
        <v>2</v>
      </c>
      <c r="I10" s="2">
        <v>1</v>
      </c>
      <c r="J10" s="19"/>
      <c r="K10" s="19"/>
      <c r="L10" s="1"/>
      <c r="M10" s="2">
        <f t="shared" si="0"/>
        <v>12</v>
      </c>
      <c r="O10" s="26" t="s">
        <v>90</v>
      </c>
      <c r="P10" s="39"/>
    </row>
    <row r="11" spans="2:17" ht="76" customHeight="1" x14ac:dyDescent="0.35">
      <c r="B11" s="41" t="s">
        <v>22</v>
      </c>
      <c r="C11" s="16" t="s">
        <v>23</v>
      </c>
      <c r="D11" s="2">
        <v>3</v>
      </c>
      <c r="F11" s="2">
        <v>4</v>
      </c>
      <c r="G11" s="2">
        <v>3</v>
      </c>
      <c r="H11" s="2">
        <v>2</v>
      </c>
      <c r="I11" s="2">
        <v>1</v>
      </c>
      <c r="J11" s="19"/>
      <c r="K11" s="19"/>
      <c r="L11" s="1"/>
      <c r="M11" s="2">
        <f>F11*4</f>
        <v>16</v>
      </c>
      <c r="O11" s="23" t="s">
        <v>91</v>
      </c>
      <c r="P11" s="39"/>
    </row>
    <row r="12" spans="2:17" ht="104.5" customHeight="1" x14ac:dyDescent="0.35">
      <c r="B12" s="41" t="s">
        <v>24</v>
      </c>
      <c r="C12" s="16" t="s">
        <v>25</v>
      </c>
      <c r="D12" s="2">
        <v>3</v>
      </c>
      <c r="F12" s="2">
        <v>4</v>
      </c>
      <c r="G12" s="2">
        <v>3</v>
      </c>
      <c r="H12" s="2">
        <v>2</v>
      </c>
      <c r="I12" s="2">
        <v>1</v>
      </c>
      <c r="J12" s="19"/>
      <c r="K12" s="19"/>
      <c r="L12" s="1"/>
      <c r="M12" s="2">
        <f>F12*4</f>
        <v>16</v>
      </c>
      <c r="O12" s="23" t="s">
        <v>94</v>
      </c>
      <c r="P12" s="39"/>
    </row>
    <row r="13" spans="2:17" ht="116.5" thickBot="1" x14ac:dyDescent="0.4">
      <c r="B13" s="41" t="s">
        <v>26</v>
      </c>
      <c r="C13" s="16" t="s">
        <v>27</v>
      </c>
      <c r="D13" s="2">
        <v>2</v>
      </c>
      <c r="F13" s="2">
        <v>4</v>
      </c>
      <c r="G13" s="2">
        <v>3</v>
      </c>
      <c r="H13" s="2">
        <v>2</v>
      </c>
      <c r="I13" s="2">
        <v>1</v>
      </c>
      <c r="J13" s="19"/>
      <c r="K13" s="19"/>
      <c r="L13" s="1"/>
      <c r="M13" s="2">
        <f t="shared" si="0"/>
        <v>12</v>
      </c>
      <c r="O13" s="23" t="s">
        <v>98</v>
      </c>
      <c r="P13" s="39"/>
    </row>
    <row r="14" spans="2:17" ht="17" customHeight="1" thickBot="1" x14ac:dyDescent="0.4">
      <c r="B14" s="42"/>
      <c r="C14" s="31"/>
      <c r="D14" s="1"/>
      <c r="F14" s="1"/>
      <c r="G14" s="1"/>
      <c r="H14" s="1"/>
      <c r="I14" s="1"/>
      <c r="J14" s="1"/>
      <c r="K14" s="1"/>
      <c r="L14" s="1"/>
      <c r="M14" s="9">
        <f>SUM(M5:M13)</f>
        <v>112</v>
      </c>
      <c r="O14" s="28"/>
      <c r="P14" s="39"/>
    </row>
    <row r="15" spans="2:17" ht="17" customHeight="1" x14ac:dyDescent="0.35">
      <c r="B15" s="42"/>
      <c r="C15" s="31"/>
      <c r="D15" s="1"/>
      <c r="F15" s="1"/>
      <c r="G15" s="1"/>
      <c r="H15" s="1"/>
      <c r="I15" s="1"/>
      <c r="J15" s="1"/>
      <c r="K15" s="1"/>
      <c r="L15" s="1"/>
      <c r="M15" s="30"/>
      <c r="O15" s="28"/>
      <c r="P15" s="39"/>
    </row>
    <row r="16" spans="2:17" ht="40.5" customHeight="1" x14ac:dyDescent="0.35">
      <c r="B16" s="40">
        <v>2</v>
      </c>
      <c r="C16" s="14" t="s">
        <v>28</v>
      </c>
      <c r="D16" s="29"/>
      <c r="F16" s="3" t="s">
        <v>29</v>
      </c>
      <c r="G16" s="3" t="s">
        <v>30</v>
      </c>
      <c r="H16" s="3" t="s">
        <v>31</v>
      </c>
      <c r="I16" s="3" t="s">
        <v>32</v>
      </c>
      <c r="J16" s="19"/>
      <c r="K16" s="19"/>
      <c r="L16" s="1"/>
      <c r="M16" s="20" t="s">
        <v>9</v>
      </c>
      <c r="P16" s="39"/>
    </row>
    <row r="17" spans="2:16" ht="69.75" customHeight="1" x14ac:dyDescent="0.35">
      <c r="B17" s="41" t="s">
        <v>33</v>
      </c>
      <c r="C17" s="16" t="s">
        <v>34</v>
      </c>
      <c r="D17" s="2">
        <v>1</v>
      </c>
      <c r="F17" s="2">
        <v>3</v>
      </c>
      <c r="G17" s="2">
        <v>3</v>
      </c>
      <c r="H17" s="2">
        <v>3</v>
      </c>
      <c r="I17" s="2">
        <v>3</v>
      </c>
      <c r="J17" s="19"/>
      <c r="K17" s="19"/>
      <c r="L17" s="1"/>
      <c r="M17" s="2">
        <f>SUM(F17:I17)</f>
        <v>12</v>
      </c>
      <c r="O17" s="23" t="s">
        <v>92</v>
      </c>
      <c r="P17" s="39"/>
    </row>
    <row r="18" spans="2:16" ht="98.25" customHeight="1" thickBot="1" x14ac:dyDescent="0.4">
      <c r="B18" s="41" t="s">
        <v>35</v>
      </c>
      <c r="C18" s="16" t="s">
        <v>36</v>
      </c>
      <c r="D18" s="2">
        <v>1</v>
      </c>
      <c r="F18" s="2">
        <v>3</v>
      </c>
      <c r="G18" s="2">
        <v>3</v>
      </c>
      <c r="H18" s="2">
        <v>3</v>
      </c>
      <c r="I18" s="2">
        <v>3</v>
      </c>
      <c r="J18" s="19"/>
      <c r="K18" s="19"/>
      <c r="L18" s="1"/>
      <c r="M18" s="27">
        <f>SUM(F18:I18)</f>
        <v>12</v>
      </c>
      <c r="O18" s="25" t="s">
        <v>93</v>
      </c>
      <c r="P18" s="39"/>
    </row>
    <row r="19" spans="2:16" ht="15" thickBot="1" x14ac:dyDescent="0.4">
      <c r="B19" s="43"/>
      <c r="C19" s="44"/>
      <c r="D19" s="1"/>
      <c r="G19" s="1"/>
      <c r="H19" s="1"/>
      <c r="I19" s="1"/>
      <c r="J19" s="1"/>
      <c r="K19" s="1"/>
      <c r="L19" s="1"/>
      <c r="M19" s="9">
        <f>SUM(M17:M18)</f>
        <v>24</v>
      </c>
      <c r="N19" s="12"/>
      <c r="P19" s="39"/>
    </row>
    <row r="20" spans="2:16" x14ac:dyDescent="0.35">
      <c r="B20" s="43"/>
      <c r="C20" s="44"/>
      <c r="D20" s="1"/>
      <c r="G20" s="38"/>
      <c r="H20" s="1"/>
      <c r="I20" s="1"/>
      <c r="J20" s="1"/>
      <c r="K20" s="1"/>
      <c r="L20" s="1"/>
      <c r="N20" s="12"/>
      <c r="P20" s="39"/>
    </row>
    <row r="21" spans="2:16" ht="43.5" x14ac:dyDescent="0.35">
      <c r="B21" s="40">
        <v>3</v>
      </c>
      <c r="C21" s="7" t="s">
        <v>37</v>
      </c>
      <c r="D21" s="6" t="s">
        <v>38</v>
      </c>
      <c r="F21" s="4" t="s">
        <v>39</v>
      </c>
      <c r="G21" s="4" t="s">
        <v>40</v>
      </c>
      <c r="H21" s="4" t="s">
        <v>41</v>
      </c>
      <c r="I21" s="4" t="s">
        <v>42</v>
      </c>
      <c r="M21" s="20" t="s">
        <v>43</v>
      </c>
      <c r="P21" s="39"/>
    </row>
    <row r="22" spans="2:16" ht="58" x14ac:dyDescent="0.35">
      <c r="B22" s="41" t="s">
        <v>44</v>
      </c>
      <c r="C22" s="10" t="s">
        <v>45</v>
      </c>
      <c r="D22" s="2">
        <v>1</v>
      </c>
      <c r="F22" s="2">
        <v>2</v>
      </c>
      <c r="G22" s="2">
        <v>3</v>
      </c>
      <c r="H22" s="8">
        <v>4</v>
      </c>
      <c r="I22" s="2">
        <v>5</v>
      </c>
      <c r="L22" s="1"/>
      <c r="M22" s="2">
        <v>5</v>
      </c>
      <c r="O22" s="21" t="s">
        <v>46</v>
      </c>
      <c r="P22" s="39"/>
    </row>
    <row r="23" spans="2:16" x14ac:dyDescent="0.35">
      <c r="B23" s="37"/>
      <c r="C23" s="45"/>
      <c r="I23" s="11"/>
      <c r="M23" s="30"/>
      <c r="P23" s="39"/>
    </row>
    <row r="24" spans="2:16" x14ac:dyDescent="0.35">
      <c r="B24" s="37"/>
      <c r="C24" s="45"/>
      <c r="I24" s="11"/>
      <c r="M24" s="30"/>
      <c r="P24" s="39"/>
    </row>
    <row r="25" spans="2:16" ht="49.5" customHeight="1" x14ac:dyDescent="0.35">
      <c r="B25" s="40">
        <v>4</v>
      </c>
      <c r="C25" s="7" t="s">
        <v>47</v>
      </c>
      <c r="D25" s="4" t="s">
        <v>48</v>
      </c>
      <c r="F25" s="4" t="s">
        <v>49</v>
      </c>
      <c r="G25" s="4" t="s">
        <v>50</v>
      </c>
      <c r="H25" s="4" t="s">
        <v>51</v>
      </c>
      <c r="I25" s="4" t="s">
        <v>52</v>
      </c>
      <c r="J25" s="4" t="s">
        <v>53</v>
      </c>
      <c r="M25" s="20" t="s">
        <v>43</v>
      </c>
      <c r="P25" s="39"/>
    </row>
    <row r="26" spans="2:16" ht="58" x14ac:dyDescent="0.35">
      <c r="B26" s="41" t="s">
        <v>54</v>
      </c>
      <c r="C26" s="15" t="s">
        <v>55</v>
      </c>
      <c r="D26" s="2">
        <v>9</v>
      </c>
      <c r="F26" s="2">
        <v>1</v>
      </c>
      <c r="G26" s="2">
        <v>2</v>
      </c>
      <c r="H26" s="2">
        <v>3</v>
      </c>
      <c r="I26" s="2">
        <v>4</v>
      </c>
      <c r="J26" s="2">
        <v>5</v>
      </c>
      <c r="K26" s="1"/>
      <c r="L26" s="1"/>
      <c r="M26" s="2">
        <v>5</v>
      </c>
      <c r="N26" s="1"/>
      <c r="O26" s="16" t="s">
        <v>56</v>
      </c>
      <c r="P26" s="39"/>
    </row>
    <row r="27" spans="2:16" ht="50.5" customHeight="1" x14ac:dyDescent="0.35">
      <c r="B27" s="40">
        <v>5</v>
      </c>
      <c r="C27" s="7" t="s">
        <v>57</v>
      </c>
      <c r="D27" s="1"/>
      <c r="F27" s="4" t="s">
        <v>58</v>
      </c>
      <c r="G27" s="4" t="s">
        <v>59</v>
      </c>
      <c r="H27" s="4" t="s">
        <v>60</v>
      </c>
      <c r="I27" s="4" t="s">
        <v>61</v>
      </c>
      <c r="J27" s="4" t="s">
        <v>62</v>
      </c>
      <c r="K27" s="1"/>
      <c r="L27" s="1"/>
      <c r="M27" s="20" t="s">
        <v>43</v>
      </c>
      <c r="N27" s="1"/>
      <c r="P27" s="39"/>
    </row>
    <row r="28" spans="2:16" ht="72.5" x14ac:dyDescent="0.35">
      <c r="B28" s="41" t="s">
        <v>63</v>
      </c>
      <c r="C28" s="16" t="s">
        <v>64</v>
      </c>
      <c r="D28" s="2">
        <v>1</v>
      </c>
      <c r="F28" s="2">
        <v>1</v>
      </c>
      <c r="G28" s="2">
        <v>2</v>
      </c>
      <c r="H28" s="2">
        <v>3</v>
      </c>
      <c r="I28" s="2">
        <v>4</v>
      </c>
      <c r="J28" s="2">
        <v>5</v>
      </c>
      <c r="K28" s="1"/>
      <c r="L28" s="1"/>
      <c r="M28" s="2">
        <v>5</v>
      </c>
      <c r="N28" s="1"/>
      <c r="O28" s="16" t="s">
        <v>65</v>
      </c>
      <c r="P28" s="39"/>
    </row>
    <row r="29" spans="2:16" x14ac:dyDescent="0.35">
      <c r="B29" s="37"/>
      <c r="C29" s="46"/>
      <c r="M29" s="30"/>
      <c r="P29" s="39"/>
    </row>
    <row r="30" spans="2:16" x14ac:dyDescent="0.35">
      <c r="B30" s="37"/>
      <c r="P30" s="39"/>
    </row>
    <row r="31" spans="2:16" ht="50.15" customHeight="1" x14ac:dyDescent="0.35">
      <c r="B31" s="40">
        <v>6</v>
      </c>
      <c r="C31" s="14" t="s">
        <v>66</v>
      </c>
      <c r="D31" s="1"/>
      <c r="F31" s="4" t="s">
        <v>67</v>
      </c>
      <c r="G31" s="4" t="s">
        <v>68</v>
      </c>
      <c r="H31" s="4" t="s">
        <v>69</v>
      </c>
      <c r="I31" s="4" t="s">
        <v>70</v>
      </c>
      <c r="L31" s="47"/>
      <c r="M31" s="20" t="s">
        <v>43</v>
      </c>
      <c r="P31" s="39"/>
    </row>
    <row r="32" spans="2:16" ht="87" x14ac:dyDescent="0.35">
      <c r="B32" s="41" t="s">
        <v>71</v>
      </c>
      <c r="C32" s="16" t="s">
        <v>72</v>
      </c>
      <c r="D32" s="2" t="s">
        <v>73</v>
      </c>
      <c r="F32" s="2">
        <v>4</v>
      </c>
      <c r="G32" s="2">
        <v>6</v>
      </c>
      <c r="H32" s="2">
        <v>8</v>
      </c>
      <c r="I32" s="2">
        <v>10</v>
      </c>
      <c r="L32" s="47"/>
      <c r="M32" s="2">
        <v>10</v>
      </c>
      <c r="O32" s="16" t="s">
        <v>74</v>
      </c>
      <c r="P32" s="39"/>
    </row>
    <row r="33" spans="2:16" x14ac:dyDescent="0.35">
      <c r="B33" s="37"/>
      <c r="C33" s="45"/>
      <c r="M33" s="30"/>
      <c r="P33" s="39"/>
    </row>
    <row r="34" spans="2:16" x14ac:dyDescent="0.35">
      <c r="B34" s="37"/>
      <c r="C34" s="45"/>
      <c r="P34" s="39"/>
    </row>
    <row r="35" spans="2:16" ht="43.5" x14ac:dyDescent="0.35">
      <c r="B35" s="40">
        <v>7</v>
      </c>
      <c r="C35" s="7" t="s">
        <v>75</v>
      </c>
      <c r="D35" s="20" t="s">
        <v>76</v>
      </c>
      <c r="F35" s="4" t="s">
        <v>77</v>
      </c>
      <c r="G35" s="4" t="s">
        <v>78</v>
      </c>
      <c r="H35" s="4" t="s">
        <v>79</v>
      </c>
      <c r="I35" s="4" t="s">
        <v>80</v>
      </c>
      <c r="M35" s="20" t="s">
        <v>43</v>
      </c>
      <c r="P35" s="39"/>
    </row>
    <row r="36" spans="2:16" ht="83.25" customHeight="1" x14ac:dyDescent="0.35">
      <c r="B36" s="41" t="s">
        <v>81</v>
      </c>
      <c r="C36" s="16" t="s">
        <v>82</v>
      </c>
      <c r="D36" s="2">
        <v>1</v>
      </c>
      <c r="F36" s="2">
        <v>4</v>
      </c>
      <c r="G36" s="2">
        <v>6</v>
      </c>
      <c r="H36" s="2">
        <v>8</v>
      </c>
      <c r="I36" s="2">
        <v>10</v>
      </c>
      <c r="M36" s="2">
        <v>10</v>
      </c>
      <c r="O36" s="16" t="s">
        <v>83</v>
      </c>
      <c r="P36" s="39"/>
    </row>
    <row r="37" spans="2:16" x14ac:dyDescent="0.35">
      <c r="B37" s="42"/>
      <c r="D37" s="1"/>
      <c r="M37" s="30"/>
      <c r="O37" s="47"/>
      <c r="P37" s="39"/>
    </row>
    <row r="38" spans="2:16" x14ac:dyDescent="0.35">
      <c r="B38" s="37"/>
      <c r="D38" s="1"/>
      <c r="M38" s="30"/>
      <c r="O38" s="47"/>
      <c r="P38" s="39"/>
    </row>
    <row r="39" spans="2:16" x14ac:dyDescent="0.35">
      <c r="B39" s="37"/>
      <c r="M39" s="20" t="s">
        <v>97</v>
      </c>
      <c r="P39" s="39"/>
    </row>
    <row r="40" spans="2:16" ht="15" thickBot="1" x14ac:dyDescent="0.4">
      <c r="B40" s="37"/>
      <c r="P40" s="39"/>
    </row>
    <row r="41" spans="2:16" ht="16.5" thickBot="1" x14ac:dyDescent="0.4">
      <c r="B41" s="37"/>
      <c r="L41" s="48" t="s">
        <v>84</v>
      </c>
      <c r="M41" s="9">
        <f>M14+M19+M22+M26+M28+M32+M36</f>
        <v>171</v>
      </c>
      <c r="P41" s="39"/>
    </row>
    <row r="42" spans="2:16" ht="15" thickBot="1" x14ac:dyDescent="0.4">
      <c r="B42" s="49"/>
      <c r="C42" s="50"/>
      <c r="D42" s="50"/>
      <c r="E42" s="50"/>
      <c r="F42" s="50"/>
      <c r="G42" s="50"/>
      <c r="H42" s="50"/>
      <c r="I42" s="51"/>
      <c r="J42" s="50"/>
      <c r="K42" s="50"/>
      <c r="L42" s="50"/>
      <c r="M42" s="50"/>
      <c r="N42" s="50"/>
      <c r="O42" s="50"/>
      <c r="P42" s="52"/>
    </row>
  </sheetData>
  <mergeCells count="3">
    <mergeCell ref="F2:K2"/>
    <mergeCell ref="F3:K3"/>
    <mergeCell ref="C2:D2"/>
  </mergeCells>
  <phoneticPr fontId="3" type="noConversion"/>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040F57B5EDE6247A0131FAA1CAB2B7A" ma:contentTypeVersion="6" ma:contentTypeDescription="Crear nuevo documento." ma:contentTypeScope="" ma:versionID="4b199ee4ce076932df5b50cb625d024a">
  <xsd:schema xmlns:xsd="http://www.w3.org/2001/XMLSchema" xmlns:xs="http://www.w3.org/2001/XMLSchema" xmlns:p="http://schemas.microsoft.com/office/2006/metadata/properties" xmlns:ns2="7edf1a22-a12e-4540-b331-c5f6d44cdc49" xmlns:ns3="0b097d5e-0b7b-44d5-a9ba-22b56ea3c547" targetNamespace="http://schemas.microsoft.com/office/2006/metadata/properties" ma:root="true" ma:fieldsID="dbe8b7a9235ed00aa5ff267310ee8495" ns2:_="" ns3:_="">
    <xsd:import namespace="7edf1a22-a12e-4540-b331-c5f6d44cdc49"/>
    <xsd:import namespace="0b097d5e-0b7b-44d5-a9ba-22b56ea3c54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df1a22-a12e-4540-b331-c5f6d44cdc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b097d5e-0b7b-44d5-a9ba-22b56ea3c54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96C40C1-766B-45AD-AD86-8A2856E564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df1a22-a12e-4540-b331-c5f6d44cdc49"/>
    <ds:schemaRef ds:uri="0b097d5e-0b7b-44d5-a9ba-22b56ea3c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885D0E-5EB2-4E16-9775-B5BAB6A9DD41}">
  <ds:schemaRefs>
    <ds:schemaRef ds:uri="http://schemas.microsoft.com/sharepoint/v3/contenttype/forms"/>
  </ds:schemaRefs>
</ds:datastoreItem>
</file>

<file path=customXml/itemProps3.xml><?xml version="1.0" encoding="utf-8"?>
<ds:datastoreItem xmlns:ds="http://schemas.openxmlformats.org/officeDocument/2006/customXml" ds:itemID="{7D10F860-2F74-4C85-877D-146A4E32C1EF}">
  <ds:schemaRefs>
    <ds:schemaRef ds:uri="http://schemas.openxmlformats.org/package/2006/metadata/core-properties"/>
    <ds:schemaRef ds:uri="http://www.w3.org/XML/1998/namespace"/>
    <ds:schemaRef ds:uri="http://schemas.microsoft.com/office/infopath/2007/PartnerControls"/>
    <ds:schemaRef ds:uri="http://schemas.microsoft.com/office/2006/documentManagement/types"/>
    <ds:schemaRef ds:uri="http://purl.org/dc/terms/"/>
    <ds:schemaRef ds:uri="http://purl.org/dc/dcmitype/"/>
    <ds:schemaRef ds:uri="7edf1a22-a12e-4540-b331-c5f6d44cdc49"/>
    <ds:schemaRef ds:uri="http://schemas.microsoft.com/office/2006/metadata/properties"/>
    <ds:schemaRef ds:uri="http://purl.org/dc/elements/1.1/"/>
    <ds:schemaRef ds:uri="0b097d5e-0b7b-44d5-a9ba-22b56ea3c547"/>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Detalle criterios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Macarena Pastor</dc:creator>
  <cp:keywords/>
  <dc:description/>
  <cp:lastModifiedBy>Leticia Gutiérrez</cp:lastModifiedBy>
  <cp:revision/>
  <cp:lastPrinted>2025-10-31T09:54:43Z</cp:lastPrinted>
  <dcterms:created xsi:type="dcterms:W3CDTF">2025-01-23T10:37:48Z</dcterms:created>
  <dcterms:modified xsi:type="dcterms:W3CDTF">2025-10-31T09:55:39Z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0x010100C040F57B5EDE6247A0131FAA1CAB2B7A</vt:lpwstr>
  </property>
</Properties>
</file>