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" windowWidth="21312" windowHeight="9288"/>
  </bookViews>
  <sheets>
    <sheet name="Anexo IX - B" sheetId="1" r:id="rId1"/>
  </sheets>
  <definedNames>
    <definedName name="_xlnm.Print_Area" localSheetId="0">'Anexo IX - B'!$A$1:$G$67</definedName>
  </definedNames>
  <calcPr calcId="145621"/>
</workbook>
</file>

<file path=xl/calcChain.xml><?xml version="1.0" encoding="utf-8"?>
<calcChain xmlns="http://schemas.openxmlformats.org/spreadsheetml/2006/main">
  <c r="G60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3" i="1"/>
  <c r="G55" i="1" l="1"/>
  <c r="G58" i="1"/>
  <c r="G61" i="1" l="1"/>
</calcChain>
</file>

<file path=xl/sharedStrings.xml><?xml version="1.0" encoding="utf-8"?>
<sst xmlns="http://schemas.openxmlformats.org/spreadsheetml/2006/main" count="176" uniqueCount="155">
  <si>
    <t>REF.</t>
  </si>
  <si>
    <t>TAMAÑO</t>
  </si>
  <si>
    <t>100 cm</t>
  </si>
  <si>
    <t>130 cm</t>
  </si>
  <si>
    <t>160 cm</t>
  </si>
  <si>
    <t>200 cm</t>
  </si>
  <si>
    <t>150 cm</t>
  </si>
  <si>
    <t>KENTYA (Base 80x50)</t>
  </si>
  <si>
    <t>250 cm</t>
  </si>
  <si>
    <t>KENTYA (Base 80x80)</t>
  </si>
  <si>
    <t>200-250 cm</t>
  </si>
  <si>
    <t>KENTYA (Base 30x30)</t>
  </si>
  <si>
    <t>130-140 cm</t>
  </si>
  <si>
    <t>70 cm</t>
  </si>
  <si>
    <t>220-240 cm</t>
  </si>
  <si>
    <t>110-120 cm</t>
  </si>
  <si>
    <t>350 cm</t>
  </si>
  <si>
    <t>80-90 cm</t>
  </si>
  <si>
    <t>10 cm dm- 15 cm</t>
  </si>
  <si>
    <t>50-60 cm</t>
  </si>
  <si>
    <t>15 cm</t>
  </si>
  <si>
    <t>15 cm dm</t>
  </si>
  <si>
    <t>25 cm</t>
  </si>
  <si>
    <t>ROSAS EN VASO DE CRISTAL</t>
  </si>
  <si>
    <t>RAMO DE LILIUM Y GREENERY EN JARRON DE CRISTAL</t>
  </si>
  <si>
    <t>40-50 cm</t>
  </si>
  <si>
    <t>120-180 cm</t>
  </si>
  <si>
    <t>RAMO DE FLORES TROPICALES</t>
  </si>
  <si>
    <t>20 cm</t>
  </si>
  <si>
    <t>RAMO DE FLORES TROPICALES EN JARRON DE CRISTAL</t>
  </si>
  <si>
    <t>30 cm</t>
  </si>
  <si>
    <t>RAMO DE DISTINTAS FLORES (LILIUM, CALAS, ROSAS, ETC)</t>
  </si>
  <si>
    <t>30 cm dm- 35 cm</t>
  </si>
  <si>
    <t>ELEMENTOS DE ALQUILER</t>
  </si>
  <si>
    <t>ESTIMACIÓN UNIDADES 
2 AÑOS
(a)</t>
  </si>
  <si>
    <t>PRECIO UNITARIO MÁXIMO DE LICITACIÓN IVA EXCLUIDO</t>
  </si>
  <si>
    <t>PRECIO UNITARIO OPFERTADO
IVA EXCLUIDO (B)</t>
  </si>
  <si>
    <t>IMPORTE TOTAL OFERTADO
(a x B)</t>
  </si>
  <si>
    <t>TOTAL IVA EXCLUIDO (A) X (B)</t>
  </si>
  <si>
    <t>PRECIO UNITARIO ANUAL NO LICITABLE
IVA EXCLUIDO (B)</t>
  </si>
  <si>
    <t>Nº DE AÑOS DE DURACIÓN CONTRATO SIN PRÓRROGAS (B)</t>
  </si>
  <si>
    <t>TOTAL ALQUILERES IVA EXCLUIDO (1)</t>
  </si>
  <si>
    <t>Firma del representante legal</t>
  </si>
  <si>
    <t>ANEXO -B- DETALLE DE PRECIOS UNITARIOS OFERTADOS</t>
  </si>
  <si>
    <t>PL01</t>
  </si>
  <si>
    <t>Anthurium pequeño</t>
  </si>
  <si>
    <t>-</t>
  </si>
  <si>
    <t>PL02</t>
  </si>
  <si>
    <t xml:space="preserve">Arbol formado </t>
  </si>
  <si>
    <t>PL03</t>
  </si>
  <si>
    <t>Palmera Areca</t>
  </si>
  <si>
    <t>PL04</t>
  </si>
  <si>
    <t>Bonsai de sobremesa</t>
  </si>
  <si>
    <t>PL05</t>
  </si>
  <si>
    <t>Buxus en bola</t>
  </si>
  <si>
    <t>PL06</t>
  </si>
  <si>
    <t>Cañas bambu decoracion con piedras blancas en jardinera (base 50x50)</t>
  </si>
  <si>
    <t>PL07</t>
  </si>
  <si>
    <t>Columna con planta colgante 90/100</t>
  </si>
  <si>
    <t>90/100 cm</t>
  </si>
  <si>
    <t>PL08</t>
  </si>
  <si>
    <t>Columna con arbusto con bola 90/100</t>
  </si>
  <si>
    <t>PL09</t>
  </si>
  <si>
    <t xml:space="preserve">Composición de jardin </t>
  </si>
  <si>
    <t>120 cm</t>
  </si>
  <si>
    <t>PL10</t>
  </si>
  <si>
    <t>Composición floral (Base 80x50)</t>
  </si>
  <si>
    <t>PL11</t>
  </si>
  <si>
    <t>Composición floral (Base 50x50)</t>
  </si>
  <si>
    <t>PL12</t>
  </si>
  <si>
    <t>Composición plantas altas en jardinera (Base 80x50)</t>
  </si>
  <si>
    <t>PL13</t>
  </si>
  <si>
    <t>Composición plantas medianas en  jardinera  (Base 50x50)</t>
  </si>
  <si>
    <t>PL14</t>
  </si>
  <si>
    <t xml:space="preserve">Composición Phalaenopsis color a escoger 60 cm </t>
  </si>
  <si>
    <t>60 cm</t>
  </si>
  <si>
    <t>PL15</t>
  </si>
  <si>
    <t>Conjunto decorativo orquídeas tiesto de cristal o cerámico LOW</t>
  </si>
  <si>
    <t>PL16</t>
  </si>
  <si>
    <t>Dracena marginata</t>
  </si>
  <si>
    <t>160-180 cm</t>
  </si>
  <si>
    <t>PL17</t>
  </si>
  <si>
    <t>Ficus benjamina</t>
  </si>
  <si>
    <t>100-120 cm</t>
  </si>
  <si>
    <t>PL18</t>
  </si>
  <si>
    <t>140-160 cm</t>
  </si>
  <si>
    <t>PL19</t>
  </si>
  <si>
    <t>180-200 cm</t>
  </si>
  <si>
    <t>PL20</t>
  </si>
  <si>
    <t>Gerbera en vaso de cristal</t>
  </si>
  <si>
    <t>PL21</t>
  </si>
  <si>
    <t>Jardin verticual módulo 40x50</t>
  </si>
  <si>
    <t>40x50 cm</t>
  </si>
  <si>
    <t>PL22</t>
  </si>
  <si>
    <t>Jardinera cuadrada (0,4x0,4 m)</t>
  </si>
  <si>
    <t>0,4x0,4 m cuadrada</t>
  </si>
  <si>
    <t>PL23</t>
  </si>
  <si>
    <t xml:space="preserve">Jardinera redonda 35 cm </t>
  </si>
  <si>
    <t>35 cm redonda</t>
  </si>
  <si>
    <t>PL24</t>
  </si>
  <si>
    <t>Jarrón de cristal con flor</t>
  </si>
  <si>
    <t>PL25</t>
  </si>
  <si>
    <t>Jarrón rosas color a escoger 40 cm</t>
  </si>
  <si>
    <t>40 cm</t>
  </si>
  <si>
    <t>PL26</t>
  </si>
  <si>
    <t>Jarrón Phalaenopsis color escoger 60 cm</t>
  </si>
  <si>
    <t>PL27</t>
  </si>
  <si>
    <t>Kentia (Base 50x50)</t>
  </si>
  <si>
    <t>PL28</t>
  </si>
  <si>
    <t>PL29</t>
  </si>
  <si>
    <t>PL30</t>
  </si>
  <si>
    <t>PL31</t>
  </si>
  <si>
    <t>PL32</t>
  </si>
  <si>
    <t>Limonero</t>
  </si>
  <si>
    <t>PL33</t>
  </si>
  <si>
    <t>Olivo alto</t>
  </si>
  <si>
    <t>PL34</t>
  </si>
  <si>
    <t>Olivo grande copa abierta</t>
  </si>
  <si>
    <t>PL35</t>
  </si>
  <si>
    <t>Orquidea en jarrón de cristal</t>
  </si>
  <si>
    <t>PL36</t>
  </si>
  <si>
    <t>Palmera alta</t>
  </si>
  <si>
    <t>250-300 cm</t>
  </si>
  <si>
    <t>PL37</t>
  </si>
  <si>
    <t>Palmera kentia</t>
  </si>
  <si>
    <t>PL38</t>
  </si>
  <si>
    <t>Parterre m2</t>
  </si>
  <si>
    <t>1 m2</t>
  </si>
  <si>
    <t>PL39</t>
  </si>
  <si>
    <t>Phalaenopsis - Orquidea</t>
  </si>
  <si>
    <t>PL40</t>
  </si>
  <si>
    <t>Planta floral en jarrón</t>
  </si>
  <si>
    <t>PL41</t>
  </si>
  <si>
    <t>Ramas con piedras en la base (base 50x50)</t>
  </si>
  <si>
    <t>PL42</t>
  </si>
  <si>
    <t>PL43</t>
  </si>
  <si>
    <t>PL44</t>
  </si>
  <si>
    <t>PL45</t>
  </si>
  <si>
    <t>PL46</t>
  </si>
  <si>
    <t>Ramo Lilium con jarrón de cristal</t>
  </si>
  <si>
    <t>PL47</t>
  </si>
  <si>
    <t>PL48</t>
  </si>
  <si>
    <t>Schefflera</t>
  </si>
  <si>
    <t>PL49</t>
  </si>
  <si>
    <t>PL50</t>
  </si>
  <si>
    <t>PL51</t>
  </si>
  <si>
    <t>Spathiphyllum</t>
  </si>
  <si>
    <t>PL52</t>
  </si>
  <si>
    <t>Yucca Elephantipes</t>
  </si>
  <si>
    <t>Estimación de Servicio de proyectos de decoración personalizados a demanda de clientes (IMPORTE NO LICITABLE) (3)</t>
  </si>
  <si>
    <t>TOTAL OFERTADO IVA EXCLUIDO (1) + (2) + (3)
(este total debe ser la cifra a indicar en el modelo -1- de oferta económica)</t>
  </si>
  <si>
    <t>Servicio de mantenimiento de los elementos decorativos, jardineras y plantas propiedad de IFEMA (2)</t>
  </si>
  <si>
    <t>Nº DE MESES DE DURACIÓN CONTRATO SIN PRÓRROGAS (A)</t>
  </si>
  <si>
    <t>PRECIO UNITARIO MENSUAL OFERTADO IVA EXCLUIDO  (B)</t>
  </si>
  <si>
    <t>PRECIO UNITARIO MENSUAL máximo
IVA EXCLUIDO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</si>
</sst>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 inden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left" vertical="center" wrapText="1" inden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8" fontId="0" fillId="0" borderId="9" xfId="0" applyNumberFormat="1" applyBorder="1" applyAlignment="1">
      <alignment horizontal="right" vertical="center"/>
    </xf>
    <xf numFmtId="0" fontId="1" fillId="0" borderId="9" xfId="0" applyFont="1" applyBorder="1" applyAlignment="1">
      <alignment horizontal="center" vertical="center" wrapText="1"/>
    </xf>
    <xf numFmtId="4" fontId="0" fillId="0" borderId="9" xfId="0" applyNumberFormat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8" fontId="0" fillId="4" borderId="9" xfId="0" applyNumberFormat="1" applyFill="1" applyBorder="1" applyAlignment="1">
      <alignment horizontal="right" vertical="center"/>
    </xf>
    <xf numFmtId="0" fontId="0" fillId="0" borderId="0" xfId="0" applyAlignment="1" applyProtection="1">
      <alignment horizontal="right"/>
      <protection locked="0"/>
    </xf>
    <xf numFmtId="2" fontId="1" fillId="0" borderId="9" xfId="0" applyNumberFormat="1" applyFont="1" applyBorder="1" applyAlignment="1">
      <alignment horizontal="center" vertical="center" wrapText="1"/>
    </xf>
    <xf numFmtId="4" fontId="0" fillId="0" borderId="9" xfId="0" applyNumberForma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8" fontId="0" fillId="0" borderId="10" xfId="0" applyNumberFormat="1" applyBorder="1" applyAlignment="1">
      <alignment horizontal="center" vertical="center"/>
    </xf>
    <xf numFmtId="8" fontId="0" fillId="0" borderId="13" xfId="0" applyNumberFormat="1" applyBorder="1" applyAlignment="1">
      <alignment horizontal="center" vertical="center"/>
    </xf>
    <xf numFmtId="8" fontId="0" fillId="0" borderId="14" xfId="0" applyNumberFormat="1" applyBorder="1" applyAlignment="1">
      <alignment horizontal="center" vertical="center"/>
    </xf>
    <xf numFmtId="8" fontId="0" fillId="0" borderId="15" xfId="0" applyNumberFormat="1" applyBorder="1" applyAlignment="1">
      <alignment horizontal="right" vertical="center"/>
    </xf>
    <xf numFmtId="8" fontId="0" fillId="3" borderId="9" xfId="0" applyNumberFormat="1" applyFill="1" applyBorder="1" applyAlignment="1" applyProtection="1">
      <alignment horizontal="right" vertical="center"/>
      <protection locked="0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2" fontId="1" fillId="0" borderId="9" xfId="0" applyNumberFormat="1" applyFont="1" applyBorder="1" applyAlignment="1">
      <alignment horizontal="center" vertical="center" wrapText="1"/>
    </xf>
    <xf numFmtId="4" fontId="0" fillId="0" borderId="9" xfId="0" applyNumberForma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left" vertical="center" wrapText="1" indent="1"/>
    </xf>
    <xf numFmtId="0" fontId="0" fillId="0" borderId="17" xfId="0" applyBorder="1" applyAlignment="1">
      <alignment horizontal="center" vertical="center" wrapText="1"/>
    </xf>
    <xf numFmtId="8" fontId="0" fillId="0" borderId="18" xfId="0" applyNumberFormat="1" applyBorder="1" applyAlignment="1">
      <alignment horizontal="center" vertical="center"/>
    </xf>
    <xf numFmtId="8" fontId="0" fillId="0" borderId="19" xfId="0" applyNumberFormat="1" applyBorder="1" applyAlignment="1">
      <alignment horizontal="right" vertical="center"/>
    </xf>
    <xf numFmtId="0" fontId="0" fillId="0" borderId="9" xfId="0" applyBorder="1" applyAlignment="1">
      <alignment horizontal="left" vertical="center" wrapText="1" indent="1"/>
    </xf>
    <xf numFmtId="8" fontId="0" fillId="0" borderId="9" xfId="0" applyNumberFormat="1" applyBorder="1" applyAlignment="1">
      <alignment horizontal="center" vertical="center"/>
    </xf>
    <xf numFmtId="8" fontId="0" fillId="3" borderId="1" xfId="0" applyNumberFormat="1" applyFill="1" applyBorder="1" applyAlignment="1" applyProtection="1">
      <alignment horizontal="righ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tabSelected="1" view="pageBreakPreview" zoomScaleNormal="90" zoomScaleSheetLayoutView="100" workbookViewId="0">
      <pane xSplit="3" ySplit="2" topLeftCell="D3" activePane="bottomRight" state="frozen"/>
      <selection pane="topRight" activeCell="E1" sqref="E1"/>
      <selection pane="bottomLeft" activeCell="A3" sqref="A3"/>
      <selection pane="bottomRight" activeCell="F54" sqref="F3:F54"/>
    </sheetView>
  </sheetViews>
  <sheetFormatPr baseColWidth="10" defaultRowHeight="14.4" x14ac:dyDescent="0.3"/>
  <cols>
    <col min="1" max="1" width="7.109375" style="12" customWidth="1"/>
    <col min="2" max="2" width="35.109375" style="13" customWidth="1"/>
    <col min="3" max="3" width="15.109375" style="12" bestFit="1" customWidth="1"/>
    <col min="4" max="4" width="17" style="14" customWidth="1"/>
    <col min="5" max="5" width="27.6640625" style="15" customWidth="1"/>
    <col min="6" max="6" width="23.5546875" style="15" customWidth="1"/>
    <col min="7" max="7" width="26.33203125" style="15" customWidth="1"/>
    <col min="8" max="8" width="7.109375" customWidth="1"/>
  </cols>
  <sheetData>
    <row r="1" spans="1:7" ht="51.75" customHeight="1" x14ac:dyDescent="0.25">
      <c r="A1" s="35" t="s">
        <v>43</v>
      </c>
      <c r="B1" s="35"/>
      <c r="C1" s="35"/>
      <c r="D1" s="35"/>
      <c r="E1" s="35"/>
      <c r="F1" s="35"/>
      <c r="G1" s="35"/>
    </row>
    <row r="2" spans="1:7" ht="88.5" customHeight="1" x14ac:dyDescent="0.3">
      <c r="A2" s="1" t="s">
        <v>0</v>
      </c>
      <c r="B2" s="1" t="s">
        <v>33</v>
      </c>
      <c r="C2" s="1" t="s">
        <v>1</v>
      </c>
      <c r="D2" s="2" t="s">
        <v>34</v>
      </c>
      <c r="E2" s="3" t="s">
        <v>35</v>
      </c>
      <c r="F2" s="4" t="s">
        <v>36</v>
      </c>
      <c r="G2" s="5" t="s">
        <v>37</v>
      </c>
    </row>
    <row r="3" spans="1:7" ht="29.1" customHeight="1" x14ac:dyDescent="0.3">
      <c r="A3" s="6" t="s">
        <v>44</v>
      </c>
      <c r="B3" s="7" t="s">
        <v>45</v>
      </c>
      <c r="C3" s="6" t="s">
        <v>46</v>
      </c>
      <c r="D3" s="8">
        <v>40</v>
      </c>
      <c r="E3" s="29">
        <v>36</v>
      </c>
      <c r="F3" s="32"/>
      <c r="G3" s="31">
        <f>D3*F3</f>
        <v>0</v>
      </c>
    </row>
    <row r="4" spans="1:7" ht="29.1" customHeight="1" x14ac:dyDescent="0.25">
      <c r="A4" s="9" t="s">
        <v>47</v>
      </c>
      <c r="B4" s="10" t="s">
        <v>48</v>
      </c>
      <c r="C4" s="9" t="s">
        <v>6</v>
      </c>
      <c r="D4" s="11">
        <v>40</v>
      </c>
      <c r="E4" s="30">
        <v>49</v>
      </c>
      <c r="F4" s="32"/>
      <c r="G4" s="31">
        <f t="shared" ref="G4:G54" si="0">D4*F4</f>
        <v>0</v>
      </c>
    </row>
    <row r="5" spans="1:7" ht="29.1" customHeight="1" x14ac:dyDescent="0.25">
      <c r="A5" s="9" t="s">
        <v>49</v>
      </c>
      <c r="B5" s="10" t="s">
        <v>50</v>
      </c>
      <c r="C5" s="9" t="s">
        <v>15</v>
      </c>
      <c r="D5" s="11">
        <v>40</v>
      </c>
      <c r="E5" s="30">
        <v>39</v>
      </c>
      <c r="F5" s="32"/>
      <c r="G5" s="31">
        <f t="shared" si="0"/>
        <v>0</v>
      </c>
    </row>
    <row r="6" spans="1:7" ht="29.1" customHeight="1" x14ac:dyDescent="0.25">
      <c r="A6" s="9" t="s">
        <v>51</v>
      </c>
      <c r="B6" s="10" t="s">
        <v>52</v>
      </c>
      <c r="C6" s="9" t="s">
        <v>46</v>
      </c>
      <c r="D6" s="11">
        <v>40</v>
      </c>
      <c r="E6" s="30">
        <v>74</v>
      </c>
      <c r="F6" s="32"/>
      <c r="G6" s="31">
        <f t="shared" si="0"/>
        <v>0</v>
      </c>
    </row>
    <row r="7" spans="1:7" ht="29.1" customHeight="1" x14ac:dyDescent="0.25">
      <c r="A7" s="9" t="s">
        <v>53</v>
      </c>
      <c r="B7" s="10" t="s">
        <v>54</v>
      </c>
      <c r="C7" s="9" t="s">
        <v>17</v>
      </c>
      <c r="D7" s="11">
        <v>40</v>
      </c>
      <c r="E7" s="30">
        <v>44</v>
      </c>
      <c r="F7" s="32"/>
      <c r="G7" s="31">
        <f t="shared" si="0"/>
        <v>0</v>
      </c>
    </row>
    <row r="8" spans="1:7" ht="29.1" customHeight="1" x14ac:dyDescent="0.3">
      <c r="A8" s="9" t="s">
        <v>55</v>
      </c>
      <c r="B8" s="10" t="s">
        <v>56</v>
      </c>
      <c r="C8" s="9" t="s">
        <v>26</v>
      </c>
      <c r="D8" s="11">
        <v>40</v>
      </c>
      <c r="E8" s="30">
        <v>42</v>
      </c>
      <c r="F8" s="32"/>
      <c r="G8" s="31">
        <f t="shared" si="0"/>
        <v>0</v>
      </c>
    </row>
    <row r="9" spans="1:7" ht="29.1" customHeight="1" x14ac:dyDescent="0.25">
      <c r="A9" s="9" t="s">
        <v>57</v>
      </c>
      <c r="B9" s="10" t="s">
        <v>58</v>
      </c>
      <c r="C9" s="9" t="s">
        <v>59</v>
      </c>
      <c r="D9" s="11">
        <v>40</v>
      </c>
      <c r="E9" s="30">
        <v>82</v>
      </c>
      <c r="F9" s="32"/>
      <c r="G9" s="31">
        <f t="shared" si="0"/>
        <v>0</v>
      </c>
    </row>
    <row r="10" spans="1:7" ht="29.1" customHeight="1" x14ac:dyDescent="0.25">
      <c r="A10" s="9" t="s">
        <v>60</v>
      </c>
      <c r="B10" s="10" t="s">
        <v>61</v>
      </c>
      <c r="C10" s="9" t="s">
        <v>59</v>
      </c>
      <c r="D10" s="11">
        <v>40</v>
      </c>
      <c r="E10" s="30">
        <v>82</v>
      </c>
      <c r="F10" s="32"/>
      <c r="G10" s="31">
        <f t="shared" si="0"/>
        <v>0</v>
      </c>
    </row>
    <row r="11" spans="1:7" ht="29.1" customHeight="1" x14ac:dyDescent="0.3">
      <c r="A11" s="9" t="s">
        <v>62</v>
      </c>
      <c r="B11" s="10" t="s">
        <v>63</v>
      </c>
      <c r="C11" s="9" t="s">
        <v>64</v>
      </c>
      <c r="D11" s="11">
        <v>40</v>
      </c>
      <c r="E11" s="30">
        <v>49</v>
      </c>
      <c r="F11" s="32"/>
      <c r="G11" s="31">
        <f t="shared" si="0"/>
        <v>0</v>
      </c>
    </row>
    <row r="12" spans="1:7" ht="29.1" customHeight="1" x14ac:dyDescent="0.3">
      <c r="A12" s="9" t="s">
        <v>65</v>
      </c>
      <c r="B12" s="10" t="s">
        <v>66</v>
      </c>
      <c r="C12" s="9" t="s">
        <v>2</v>
      </c>
      <c r="D12" s="11">
        <v>40</v>
      </c>
      <c r="E12" s="30">
        <v>42</v>
      </c>
      <c r="F12" s="32"/>
      <c r="G12" s="31">
        <f t="shared" si="0"/>
        <v>0</v>
      </c>
    </row>
    <row r="13" spans="1:7" ht="29.1" customHeight="1" x14ac:dyDescent="0.3">
      <c r="A13" s="9" t="s">
        <v>67</v>
      </c>
      <c r="B13" s="10" t="s">
        <v>68</v>
      </c>
      <c r="C13" s="9" t="s">
        <v>3</v>
      </c>
      <c r="D13" s="11">
        <v>40</v>
      </c>
      <c r="E13" s="30">
        <v>102</v>
      </c>
      <c r="F13" s="32"/>
      <c r="G13" s="31">
        <f t="shared" si="0"/>
        <v>0</v>
      </c>
    </row>
    <row r="14" spans="1:7" ht="29.1" customHeight="1" x14ac:dyDescent="0.3">
      <c r="A14" s="9" t="s">
        <v>69</v>
      </c>
      <c r="B14" s="10" t="s">
        <v>70</v>
      </c>
      <c r="C14" s="9" t="s">
        <v>6</v>
      </c>
      <c r="D14" s="11">
        <v>40</v>
      </c>
      <c r="E14" s="30">
        <v>59</v>
      </c>
      <c r="F14" s="32"/>
      <c r="G14" s="31">
        <f t="shared" si="0"/>
        <v>0</v>
      </c>
    </row>
    <row r="15" spans="1:7" ht="29.1" customHeight="1" x14ac:dyDescent="0.3">
      <c r="A15" s="9" t="s">
        <v>71</v>
      </c>
      <c r="B15" s="10" t="s">
        <v>72</v>
      </c>
      <c r="C15" s="9" t="s">
        <v>2</v>
      </c>
      <c r="D15" s="11">
        <v>40</v>
      </c>
      <c r="E15" s="30">
        <v>42</v>
      </c>
      <c r="F15" s="32"/>
      <c r="G15" s="31">
        <f t="shared" si="0"/>
        <v>0</v>
      </c>
    </row>
    <row r="16" spans="1:7" ht="29.1" customHeight="1" x14ac:dyDescent="0.3">
      <c r="A16" s="9" t="s">
        <v>73</v>
      </c>
      <c r="B16" s="10" t="s">
        <v>74</v>
      </c>
      <c r="C16" s="9" t="s">
        <v>75</v>
      </c>
      <c r="D16" s="11">
        <v>40</v>
      </c>
      <c r="E16" s="30">
        <v>82</v>
      </c>
      <c r="F16" s="32"/>
      <c r="G16" s="31">
        <f t="shared" si="0"/>
        <v>0</v>
      </c>
    </row>
    <row r="17" spans="1:7" ht="29.1" customHeight="1" x14ac:dyDescent="0.3">
      <c r="A17" s="9" t="s">
        <v>76</v>
      </c>
      <c r="B17" s="10" t="s">
        <v>77</v>
      </c>
      <c r="C17" s="9" t="s">
        <v>19</v>
      </c>
      <c r="D17" s="11">
        <v>40</v>
      </c>
      <c r="E17" s="30">
        <v>31</v>
      </c>
      <c r="F17" s="32"/>
      <c r="G17" s="31">
        <f t="shared" si="0"/>
        <v>0</v>
      </c>
    </row>
    <row r="18" spans="1:7" ht="29.1" customHeight="1" x14ac:dyDescent="0.25">
      <c r="A18" s="9" t="s">
        <v>78</v>
      </c>
      <c r="B18" s="10" t="s">
        <v>79</v>
      </c>
      <c r="C18" s="9" t="s">
        <v>80</v>
      </c>
      <c r="D18" s="11">
        <v>40</v>
      </c>
      <c r="E18" s="30">
        <v>21</v>
      </c>
      <c r="F18" s="32"/>
      <c r="G18" s="31">
        <f t="shared" si="0"/>
        <v>0</v>
      </c>
    </row>
    <row r="19" spans="1:7" ht="29.1" customHeight="1" x14ac:dyDescent="0.25">
      <c r="A19" s="9" t="s">
        <v>81</v>
      </c>
      <c r="B19" s="10" t="s">
        <v>82</v>
      </c>
      <c r="C19" s="9" t="s">
        <v>83</v>
      </c>
      <c r="D19" s="11">
        <v>40</v>
      </c>
      <c r="E19" s="30">
        <v>25</v>
      </c>
      <c r="F19" s="32"/>
      <c r="G19" s="31">
        <f t="shared" si="0"/>
        <v>0</v>
      </c>
    </row>
    <row r="20" spans="1:7" ht="29.1" customHeight="1" x14ac:dyDescent="0.25">
      <c r="A20" s="9" t="s">
        <v>84</v>
      </c>
      <c r="B20" s="10" t="s">
        <v>82</v>
      </c>
      <c r="C20" s="9" t="s">
        <v>85</v>
      </c>
      <c r="D20" s="11">
        <v>40</v>
      </c>
      <c r="E20" s="30">
        <v>33</v>
      </c>
      <c r="F20" s="32"/>
      <c r="G20" s="31">
        <f t="shared" si="0"/>
        <v>0</v>
      </c>
    </row>
    <row r="21" spans="1:7" ht="29.1" customHeight="1" x14ac:dyDescent="0.25">
      <c r="A21" s="9" t="s">
        <v>86</v>
      </c>
      <c r="B21" s="10" t="s">
        <v>82</v>
      </c>
      <c r="C21" s="9" t="s">
        <v>87</v>
      </c>
      <c r="D21" s="11">
        <v>40</v>
      </c>
      <c r="E21" s="30">
        <v>51</v>
      </c>
      <c r="F21" s="32"/>
      <c r="G21" s="31">
        <f t="shared" si="0"/>
        <v>0</v>
      </c>
    </row>
    <row r="22" spans="1:7" ht="29.1" customHeight="1" x14ac:dyDescent="0.25">
      <c r="A22" s="9" t="s">
        <v>88</v>
      </c>
      <c r="B22" s="10" t="s">
        <v>89</v>
      </c>
      <c r="C22" s="9" t="s">
        <v>22</v>
      </c>
      <c r="D22" s="11">
        <v>40</v>
      </c>
      <c r="E22" s="30">
        <v>24</v>
      </c>
      <c r="F22" s="32"/>
      <c r="G22" s="31">
        <f t="shared" si="0"/>
        <v>0</v>
      </c>
    </row>
    <row r="23" spans="1:7" ht="29.1" customHeight="1" x14ac:dyDescent="0.3">
      <c r="A23" s="9" t="s">
        <v>90</v>
      </c>
      <c r="B23" s="10" t="s">
        <v>91</v>
      </c>
      <c r="C23" s="9" t="s">
        <v>92</v>
      </c>
      <c r="D23" s="11">
        <v>40</v>
      </c>
      <c r="E23" s="30">
        <v>70</v>
      </c>
      <c r="F23" s="32"/>
      <c r="G23" s="31">
        <f t="shared" si="0"/>
        <v>0</v>
      </c>
    </row>
    <row r="24" spans="1:7" ht="29.1" customHeight="1" x14ac:dyDescent="0.25">
      <c r="A24" s="9" t="s">
        <v>93</v>
      </c>
      <c r="B24" s="10" t="s">
        <v>94</v>
      </c>
      <c r="C24" s="9" t="s">
        <v>95</v>
      </c>
      <c r="D24" s="11">
        <v>40</v>
      </c>
      <c r="E24" s="30">
        <v>34</v>
      </c>
      <c r="F24" s="32"/>
      <c r="G24" s="31">
        <f t="shared" si="0"/>
        <v>0</v>
      </c>
    </row>
    <row r="25" spans="1:7" ht="29.1" customHeight="1" x14ac:dyDescent="0.25">
      <c r="A25" s="9" t="s">
        <v>96</v>
      </c>
      <c r="B25" s="10" t="s">
        <v>97</v>
      </c>
      <c r="C25" s="9" t="s">
        <v>98</v>
      </c>
      <c r="D25" s="11">
        <v>40</v>
      </c>
      <c r="E25" s="30">
        <v>38</v>
      </c>
      <c r="F25" s="32"/>
      <c r="G25" s="31">
        <f t="shared" si="0"/>
        <v>0</v>
      </c>
    </row>
    <row r="26" spans="1:7" ht="29.1" customHeight="1" x14ac:dyDescent="0.3">
      <c r="A26" s="9" t="s">
        <v>99</v>
      </c>
      <c r="B26" s="10" t="s">
        <v>100</v>
      </c>
      <c r="C26" s="9" t="s">
        <v>20</v>
      </c>
      <c r="D26" s="11">
        <v>40</v>
      </c>
      <c r="E26" s="30">
        <v>10</v>
      </c>
      <c r="F26" s="32"/>
      <c r="G26" s="31">
        <f t="shared" si="0"/>
        <v>0</v>
      </c>
    </row>
    <row r="27" spans="1:7" ht="29.1" customHeight="1" x14ac:dyDescent="0.3">
      <c r="A27" s="9" t="s">
        <v>101</v>
      </c>
      <c r="B27" s="10" t="s">
        <v>102</v>
      </c>
      <c r="C27" s="9" t="s">
        <v>103</v>
      </c>
      <c r="D27" s="11">
        <v>40</v>
      </c>
      <c r="E27" s="30">
        <v>62</v>
      </c>
      <c r="F27" s="32"/>
      <c r="G27" s="31">
        <f t="shared" si="0"/>
        <v>0</v>
      </c>
    </row>
    <row r="28" spans="1:7" ht="29.1" customHeight="1" x14ac:dyDescent="0.3">
      <c r="A28" s="9" t="s">
        <v>104</v>
      </c>
      <c r="B28" s="10" t="s">
        <v>105</v>
      </c>
      <c r="C28" s="9" t="s">
        <v>75</v>
      </c>
      <c r="D28" s="11">
        <v>40</v>
      </c>
      <c r="E28" s="30">
        <v>44</v>
      </c>
      <c r="F28" s="32"/>
      <c r="G28" s="31">
        <f t="shared" si="0"/>
        <v>0</v>
      </c>
    </row>
    <row r="29" spans="1:7" ht="29.1" customHeight="1" x14ac:dyDescent="0.25">
      <c r="A29" s="9" t="s">
        <v>106</v>
      </c>
      <c r="B29" s="10" t="s">
        <v>107</v>
      </c>
      <c r="C29" s="9" t="s">
        <v>6</v>
      </c>
      <c r="D29" s="11">
        <v>40</v>
      </c>
      <c r="E29" s="30">
        <v>50</v>
      </c>
      <c r="F29" s="32"/>
      <c r="G29" s="31">
        <f t="shared" si="0"/>
        <v>0</v>
      </c>
    </row>
    <row r="30" spans="1:7" ht="29.1" customHeight="1" x14ac:dyDescent="0.25">
      <c r="A30" s="9" t="s">
        <v>108</v>
      </c>
      <c r="B30" s="10" t="s">
        <v>107</v>
      </c>
      <c r="C30" s="9" t="s">
        <v>5</v>
      </c>
      <c r="D30" s="11">
        <v>40</v>
      </c>
      <c r="E30" s="30">
        <v>59</v>
      </c>
      <c r="F30" s="32"/>
      <c r="G30" s="31">
        <f t="shared" si="0"/>
        <v>0</v>
      </c>
    </row>
    <row r="31" spans="1:7" ht="29.1" customHeight="1" x14ac:dyDescent="0.25">
      <c r="A31" s="9" t="s">
        <v>109</v>
      </c>
      <c r="B31" s="10" t="s">
        <v>11</v>
      </c>
      <c r="C31" s="9" t="s">
        <v>12</v>
      </c>
      <c r="D31" s="11">
        <v>40</v>
      </c>
      <c r="E31" s="30">
        <v>39</v>
      </c>
      <c r="F31" s="32"/>
      <c r="G31" s="31">
        <f t="shared" si="0"/>
        <v>0</v>
      </c>
    </row>
    <row r="32" spans="1:7" ht="29.1" customHeight="1" x14ac:dyDescent="0.25">
      <c r="A32" s="9" t="s">
        <v>110</v>
      </c>
      <c r="B32" s="10" t="s">
        <v>7</v>
      </c>
      <c r="C32" s="9" t="s">
        <v>8</v>
      </c>
      <c r="D32" s="11">
        <v>40</v>
      </c>
      <c r="E32" s="30">
        <v>81</v>
      </c>
      <c r="F32" s="32"/>
      <c r="G32" s="31">
        <f t="shared" si="0"/>
        <v>0</v>
      </c>
    </row>
    <row r="33" spans="1:7" ht="15" x14ac:dyDescent="0.25">
      <c r="A33" s="9" t="s">
        <v>111</v>
      </c>
      <c r="B33" s="10" t="s">
        <v>9</v>
      </c>
      <c r="C33" s="9" t="s">
        <v>10</v>
      </c>
      <c r="D33" s="11">
        <v>40</v>
      </c>
      <c r="E33" s="30">
        <v>127</v>
      </c>
      <c r="F33" s="32"/>
      <c r="G33" s="31">
        <f t="shared" si="0"/>
        <v>0</v>
      </c>
    </row>
    <row r="34" spans="1:7" ht="15" x14ac:dyDescent="0.25">
      <c r="A34" s="9" t="s">
        <v>112</v>
      </c>
      <c r="B34" s="10" t="s">
        <v>113</v>
      </c>
      <c r="C34" s="9" t="s">
        <v>10</v>
      </c>
      <c r="D34" s="11">
        <v>40</v>
      </c>
      <c r="E34" s="30">
        <v>82</v>
      </c>
      <c r="F34" s="32"/>
      <c r="G34" s="31">
        <f t="shared" si="0"/>
        <v>0</v>
      </c>
    </row>
    <row r="35" spans="1:7" ht="29.1" customHeight="1" x14ac:dyDescent="0.25">
      <c r="A35" s="9" t="s">
        <v>114</v>
      </c>
      <c r="B35" s="10" t="s">
        <v>115</v>
      </c>
      <c r="C35" s="9" t="s">
        <v>16</v>
      </c>
      <c r="D35" s="11">
        <v>40</v>
      </c>
      <c r="E35" s="30">
        <v>189</v>
      </c>
      <c r="F35" s="32"/>
      <c r="G35" s="31">
        <f t="shared" si="0"/>
        <v>0</v>
      </c>
    </row>
    <row r="36" spans="1:7" ht="15" x14ac:dyDescent="0.25">
      <c r="A36" s="9" t="s">
        <v>116</v>
      </c>
      <c r="B36" s="10" t="s">
        <v>117</v>
      </c>
      <c r="C36" s="9" t="s">
        <v>8</v>
      </c>
      <c r="D36" s="11">
        <v>40</v>
      </c>
      <c r="E36" s="30">
        <v>150</v>
      </c>
      <c r="F36" s="32"/>
      <c r="G36" s="31">
        <f t="shared" si="0"/>
        <v>0</v>
      </c>
    </row>
    <row r="37" spans="1:7" x14ac:dyDescent="0.3">
      <c r="A37" s="9" t="s">
        <v>118</v>
      </c>
      <c r="B37" s="10" t="s">
        <v>119</v>
      </c>
      <c r="C37" s="9" t="s">
        <v>18</v>
      </c>
      <c r="D37" s="11">
        <v>40</v>
      </c>
      <c r="E37" s="30">
        <v>30</v>
      </c>
      <c r="F37" s="32"/>
      <c r="G37" s="31">
        <f t="shared" si="0"/>
        <v>0</v>
      </c>
    </row>
    <row r="38" spans="1:7" ht="29.1" customHeight="1" x14ac:dyDescent="0.25">
      <c r="A38" s="9" t="s">
        <v>120</v>
      </c>
      <c r="B38" s="10" t="s">
        <v>121</v>
      </c>
      <c r="C38" s="9" t="s">
        <v>122</v>
      </c>
      <c r="D38" s="11">
        <v>40</v>
      </c>
      <c r="E38" s="30">
        <v>197</v>
      </c>
      <c r="F38" s="32"/>
      <c r="G38" s="31">
        <f t="shared" si="0"/>
        <v>0</v>
      </c>
    </row>
    <row r="39" spans="1:7" ht="29.1" customHeight="1" x14ac:dyDescent="0.25">
      <c r="A39" s="9" t="s">
        <v>123</v>
      </c>
      <c r="B39" s="10" t="s">
        <v>124</v>
      </c>
      <c r="C39" s="9" t="s">
        <v>14</v>
      </c>
      <c r="D39" s="11">
        <v>40</v>
      </c>
      <c r="E39" s="30">
        <v>116</v>
      </c>
      <c r="F39" s="32"/>
      <c r="G39" s="31">
        <f t="shared" si="0"/>
        <v>0</v>
      </c>
    </row>
    <row r="40" spans="1:7" ht="31.8" customHeight="1" x14ac:dyDescent="0.3">
      <c r="A40" s="9" t="s">
        <v>125</v>
      </c>
      <c r="B40" s="10" t="s">
        <v>126</v>
      </c>
      <c r="C40" s="9" t="s">
        <v>127</v>
      </c>
      <c r="D40" s="11">
        <v>40</v>
      </c>
      <c r="E40" s="30">
        <v>55</v>
      </c>
      <c r="F40" s="32"/>
      <c r="G40" s="31">
        <f t="shared" si="0"/>
        <v>0</v>
      </c>
    </row>
    <row r="41" spans="1:7" ht="39" customHeight="1" x14ac:dyDescent="0.3">
      <c r="A41" s="41" t="s">
        <v>128</v>
      </c>
      <c r="B41" s="42" t="s">
        <v>129</v>
      </c>
      <c r="C41" s="41" t="s">
        <v>18</v>
      </c>
      <c r="D41" s="43">
        <v>40</v>
      </c>
      <c r="E41" s="44">
        <v>30</v>
      </c>
      <c r="F41" s="48"/>
      <c r="G41" s="45">
        <f t="shared" si="0"/>
        <v>0</v>
      </c>
    </row>
    <row r="42" spans="1:7" ht="29.1" customHeight="1" x14ac:dyDescent="0.3">
      <c r="A42" s="27" t="s">
        <v>130</v>
      </c>
      <c r="B42" s="46" t="s">
        <v>131</v>
      </c>
      <c r="C42" s="27" t="s">
        <v>21</v>
      </c>
      <c r="D42" s="26">
        <v>40</v>
      </c>
      <c r="E42" s="47">
        <v>12</v>
      </c>
      <c r="F42" s="32"/>
      <c r="G42" s="16">
        <f t="shared" si="0"/>
        <v>0</v>
      </c>
    </row>
    <row r="43" spans="1:7" ht="29.1" customHeight="1" x14ac:dyDescent="0.3">
      <c r="A43" s="27" t="s">
        <v>132</v>
      </c>
      <c r="B43" s="46" t="s">
        <v>133</v>
      </c>
      <c r="C43" s="27" t="s">
        <v>6</v>
      </c>
      <c r="D43" s="26">
        <v>40</v>
      </c>
      <c r="E43" s="47">
        <v>42</v>
      </c>
      <c r="F43" s="32"/>
      <c r="G43" s="16">
        <f t="shared" si="0"/>
        <v>0</v>
      </c>
    </row>
    <row r="44" spans="1:7" ht="29.1" customHeight="1" x14ac:dyDescent="0.3">
      <c r="A44" s="27" t="s">
        <v>134</v>
      </c>
      <c r="B44" s="46" t="s">
        <v>31</v>
      </c>
      <c r="C44" s="27" t="s">
        <v>32</v>
      </c>
      <c r="D44" s="26">
        <v>40</v>
      </c>
      <c r="E44" s="47">
        <v>50</v>
      </c>
      <c r="F44" s="32"/>
      <c r="G44" s="16">
        <f t="shared" si="0"/>
        <v>0</v>
      </c>
    </row>
    <row r="45" spans="1:7" ht="29.1" customHeight="1" x14ac:dyDescent="0.3">
      <c r="A45" s="27" t="s">
        <v>135</v>
      </c>
      <c r="B45" s="46" t="s">
        <v>27</v>
      </c>
      <c r="C45" s="27" t="s">
        <v>28</v>
      </c>
      <c r="D45" s="26">
        <v>40</v>
      </c>
      <c r="E45" s="47">
        <v>40</v>
      </c>
      <c r="F45" s="32"/>
      <c r="G45" s="16">
        <f t="shared" si="0"/>
        <v>0</v>
      </c>
    </row>
    <row r="46" spans="1:7" ht="29.1" customHeight="1" x14ac:dyDescent="0.3">
      <c r="A46" s="27" t="s">
        <v>136</v>
      </c>
      <c r="B46" s="46" t="s">
        <v>29</v>
      </c>
      <c r="C46" s="27" t="s">
        <v>30</v>
      </c>
      <c r="D46" s="26">
        <v>40</v>
      </c>
      <c r="E46" s="47">
        <v>30</v>
      </c>
      <c r="F46" s="32"/>
      <c r="G46" s="16">
        <f t="shared" si="0"/>
        <v>0</v>
      </c>
    </row>
    <row r="47" spans="1:7" ht="29.1" customHeight="1" x14ac:dyDescent="0.3">
      <c r="A47" s="27" t="s">
        <v>137</v>
      </c>
      <c r="B47" s="46" t="s">
        <v>24</v>
      </c>
      <c r="C47" s="27" t="s">
        <v>25</v>
      </c>
      <c r="D47" s="26">
        <v>40</v>
      </c>
      <c r="E47" s="47">
        <v>43</v>
      </c>
      <c r="F47" s="32"/>
      <c r="G47" s="16">
        <f t="shared" si="0"/>
        <v>0</v>
      </c>
    </row>
    <row r="48" spans="1:7" ht="29.1" customHeight="1" x14ac:dyDescent="0.3">
      <c r="A48" s="27" t="s">
        <v>138</v>
      </c>
      <c r="B48" s="46" t="s">
        <v>139</v>
      </c>
      <c r="C48" s="27" t="s">
        <v>22</v>
      </c>
      <c r="D48" s="26">
        <v>40</v>
      </c>
      <c r="E48" s="47">
        <v>24</v>
      </c>
      <c r="F48" s="32"/>
      <c r="G48" s="16">
        <f t="shared" si="0"/>
        <v>0</v>
      </c>
    </row>
    <row r="49" spans="1:7" ht="29.1" customHeight="1" x14ac:dyDescent="0.3">
      <c r="A49" s="27" t="s">
        <v>140</v>
      </c>
      <c r="B49" s="46" t="s">
        <v>23</v>
      </c>
      <c r="C49" s="27" t="s">
        <v>22</v>
      </c>
      <c r="D49" s="26">
        <v>40</v>
      </c>
      <c r="E49" s="47">
        <v>30</v>
      </c>
      <c r="F49" s="32"/>
      <c r="G49" s="16">
        <f t="shared" si="0"/>
        <v>0</v>
      </c>
    </row>
    <row r="50" spans="1:7" ht="29.1" customHeight="1" x14ac:dyDescent="0.3">
      <c r="A50" s="27" t="s">
        <v>141</v>
      </c>
      <c r="B50" s="46" t="s">
        <v>142</v>
      </c>
      <c r="C50" s="27" t="s">
        <v>83</v>
      </c>
      <c r="D50" s="26">
        <v>40</v>
      </c>
      <c r="E50" s="47">
        <v>22</v>
      </c>
      <c r="F50" s="32"/>
      <c r="G50" s="16">
        <f t="shared" si="0"/>
        <v>0</v>
      </c>
    </row>
    <row r="51" spans="1:7" ht="29.1" customHeight="1" x14ac:dyDescent="0.3">
      <c r="A51" s="27" t="s">
        <v>143</v>
      </c>
      <c r="B51" s="46" t="s">
        <v>142</v>
      </c>
      <c r="C51" s="27" t="s">
        <v>85</v>
      </c>
      <c r="D51" s="26">
        <v>40</v>
      </c>
      <c r="E51" s="47">
        <v>33</v>
      </c>
      <c r="F51" s="32"/>
      <c r="G51" s="16">
        <f t="shared" si="0"/>
        <v>0</v>
      </c>
    </row>
    <row r="52" spans="1:7" ht="29.1" customHeight="1" x14ac:dyDescent="0.3">
      <c r="A52" s="27" t="s">
        <v>144</v>
      </c>
      <c r="B52" s="46" t="s">
        <v>142</v>
      </c>
      <c r="C52" s="27" t="s">
        <v>87</v>
      </c>
      <c r="D52" s="26">
        <v>40</v>
      </c>
      <c r="E52" s="47">
        <v>51</v>
      </c>
      <c r="F52" s="32"/>
      <c r="G52" s="16">
        <f t="shared" si="0"/>
        <v>0</v>
      </c>
    </row>
    <row r="53" spans="1:7" ht="29.1" customHeight="1" x14ac:dyDescent="0.3">
      <c r="A53" s="27" t="s">
        <v>145</v>
      </c>
      <c r="B53" s="46" t="s">
        <v>146</v>
      </c>
      <c r="C53" s="27" t="s">
        <v>13</v>
      </c>
      <c r="D53" s="26">
        <v>40</v>
      </c>
      <c r="E53" s="47">
        <v>12</v>
      </c>
      <c r="F53" s="32"/>
      <c r="G53" s="16">
        <f t="shared" si="0"/>
        <v>0</v>
      </c>
    </row>
    <row r="54" spans="1:7" ht="29.1" customHeight="1" x14ac:dyDescent="0.3">
      <c r="A54" s="27" t="s">
        <v>147</v>
      </c>
      <c r="B54" s="46" t="s">
        <v>148</v>
      </c>
      <c r="C54" s="27" t="s">
        <v>4</v>
      </c>
      <c r="D54" s="26">
        <v>40</v>
      </c>
      <c r="E54" s="47">
        <v>41</v>
      </c>
      <c r="F54" s="32"/>
      <c r="G54" s="16">
        <f t="shared" si="0"/>
        <v>0</v>
      </c>
    </row>
    <row r="55" spans="1:7" ht="29.1" customHeight="1" x14ac:dyDescent="0.3">
      <c r="A55" s="36" t="s">
        <v>41</v>
      </c>
      <c r="B55" s="37"/>
      <c r="C55" s="37"/>
      <c r="D55" s="37"/>
      <c r="E55" s="37"/>
      <c r="F55" s="37"/>
      <c r="G55" s="16">
        <f>SUM(G3:G54)</f>
        <v>0</v>
      </c>
    </row>
    <row r="56" spans="1:7" ht="18" customHeight="1" x14ac:dyDescent="0.25">
      <c r="A56" s="19"/>
      <c r="B56" s="20"/>
      <c r="C56" s="20"/>
      <c r="D56" s="20"/>
      <c r="E56" s="20"/>
      <c r="F56" s="20"/>
      <c r="G56" s="21"/>
    </row>
    <row r="57" spans="1:7" ht="59.25" customHeight="1" x14ac:dyDescent="0.3">
      <c r="A57" s="38" t="s">
        <v>151</v>
      </c>
      <c r="B57" s="38"/>
      <c r="C57" s="38"/>
      <c r="D57" s="25" t="s">
        <v>152</v>
      </c>
      <c r="E57" s="23" t="s">
        <v>154</v>
      </c>
      <c r="F57" s="17" t="s">
        <v>153</v>
      </c>
      <c r="G57" s="17" t="s">
        <v>38</v>
      </c>
    </row>
    <row r="58" spans="1:7" ht="72.75" customHeight="1" x14ac:dyDescent="0.3">
      <c r="A58" s="38"/>
      <c r="B58" s="38"/>
      <c r="C58" s="38"/>
      <c r="D58" s="24">
        <v>24</v>
      </c>
      <c r="E58" s="28">
        <v>1600</v>
      </c>
      <c r="F58" s="32"/>
      <c r="G58" s="18">
        <f>F58*D58</f>
        <v>0</v>
      </c>
    </row>
    <row r="59" spans="1:7" ht="45" customHeight="1" x14ac:dyDescent="0.3">
      <c r="A59" s="38" t="s">
        <v>149</v>
      </c>
      <c r="B59" s="38"/>
      <c r="C59" s="38"/>
      <c r="D59" s="39" t="s">
        <v>39</v>
      </c>
      <c r="E59" s="39"/>
      <c r="F59" s="25" t="s">
        <v>40</v>
      </c>
      <c r="G59" s="25" t="s">
        <v>38</v>
      </c>
    </row>
    <row r="60" spans="1:7" ht="45" customHeight="1" x14ac:dyDescent="0.3">
      <c r="A60" s="38"/>
      <c r="B60" s="38"/>
      <c r="C60" s="38"/>
      <c r="D60" s="40">
        <v>5000</v>
      </c>
      <c r="E60" s="40"/>
      <c r="F60" s="24">
        <v>2</v>
      </c>
      <c r="G60" s="24">
        <f>F60*D60</f>
        <v>10000</v>
      </c>
    </row>
    <row r="61" spans="1:7" ht="39.75" customHeight="1" x14ac:dyDescent="0.3">
      <c r="A61" s="33" t="s">
        <v>150</v>
      </c>
      <c r="B61" s="34"/>
      <c r="C61" s="34"/>
      <c r="D61" s="34"/>
      <c r="E61" s="34"/>
      <c r="F61" s="34"/>
      <c r="G61" s="18">
        <f>G58+G55+G60</f>
        <v>10000</v>
      </c>
    </row>
    <row r="65" spans="5:7" ht="15" x14ac:dyDescent="0.25">
      <c r="E65" s="22"/>
      <c r="F65" s="22"/>
      <c r="G65" s="22"/>
    </row>
    <row r="66" spans="5:7" ht="15" x14ac:dyDescent="0.25">
      <c r="E66" s="22"/>
      <c r="F66" s="22" t="s">
        <v>42</v>
      </c>
      <c r="G66" s="22"/>
    </row>
  </sheetData>
  <sheetProtection password="A1AB" sheet="1" objects="1" scenarios="1"/>
  <mergeCells count="7">
    <mergeCell ref="A61:F61"/>
    <mergeCell ref="A1:G1"/>
    <mergeCell ref="A55:F55"/>
    <mergeCell ref="A57:C58"/>
    <mergeCell ref="A59:C60"/>
    <mergeCell ref="D59:E59"/>
    <mergeCell ref="D60:E60"/>
  </mergeCells>
  <conditionalFormatting sqref="H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42" fitToHeight="2" orientation="portrait" r:id="rId1"/>
  <rowBreaks count="1" manualBreakCount="1">
    <brk id="5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IX - B</vt:lpstr>
      <vt:lpstr>'Anexo IX - B'!Área_de_impresión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2019-11-25T17:48:27Z</cp:lastPrinted>
  <dcterms:created xsi:type="dcterms:W3CDTF">2019-06-13T21:18:53Z</dcterms:created>
  <dcterms:modified xsi:type="dcterms:W3CDTF">2019-11-25T17:55:49Z</dcterms:modified>
</cp:coreProperties>
</file>