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94 Trabajos de renovación de Pintura IFEMA\3.Pliego y calendario\"/>
    </mc:Choice>
  </mc:AlternateContent>
  <xr:revisionPtr revIDLastSave="0" documentId="13_ncr:1_{67B6EBEA-0700-44DB-A37E-E1C240854B05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Ficha PU Lote 2" sheetId="9" r:id="rId1"/>
    <sheet name="Hoja2" sheetId="7" r:id="rId2"/>
  </sheets>
  <definedNames>
    <definedName name="_Toc167776836" localSheetId="0">'Ficha PU Lote 2'!#REF!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9" l="1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5" i="9"/>
  <c r="E31" i="9"/>
  <c r="E29" i="9" a="1"/>
  <c r="E29" i="9" s="1"/>
  <c r="E28" i="9" a="1"/>
  <c r="E28" i="9" s="1"/>
  <c r="E27" i="9" a="1"/>
  <c r="E27" i="9" s="1"/>
  <c r="E26" i="9" a="1"/>
  <c r="E26" i="9" s="1"/>
  <c r="E25" i="9" a="1"/>
  <c r="E25" i="9" s="1"/>
  <c r="E24" i="9" a="1"/>
  <c r="E24" i="9" s="1"/>
  <c r="E23" i="9" a="1"/>
  <c r="E23" i="9" s="1"/>
  <c r="E22" i="9" a="1"/>
  <c r="E22" i="9" s="1"/>
  <c r="E21" i="9" a="1"/>
  <c r="E21" i="9" s="1"/>
  <c r="E20" i="9" a="1"/>
  <c r="E20" i="9" s="1"/>
  <c r="E19" i="9" a="1"/>
  <c r="E19" i="9" s="1"/>
  <c r="E18" i="9" a="1"/>
  <c r="E18" i="9" s="1"/>
  <c r="E17" i="9" a="1"/>
  <c r="E17" i="9" s="1"/>
  <c r="E16" i="9" a="1"/>
  <c r="E16" i="9" s="1"/>
  <c r="E15" i="9" a="1"/>
  <c r="E15" i="9" s="1"/>
  <c r="E14" i="9" a="1"/>
  <c r="E14" i="9" s="1"/>
  <c r="E13" i="9" a="1"/>
  <c r="E13" i="9" s="1"/>
  <c r="E12" i="9" a="1"/>
  <c r="E12" i="9" s="1"/>
  <c r="E11" i="9" a="1"/>
  <c r="E11" i="9" s="1"/>
  <c r="E10" i="9" a="1"/>
  <c r="E10" i="9" s="1"/>
  <c r="E9" i="9" a="1"/>
  <c r="E9" i="9" s="1"/>
  <c r="E8" i="9" a="1"/>
  <c r="E8" i="9" s="1"/>
  <c r="E7" i="9" a="1"/>
  <c r="E7" i="9" s="1"/>
  <c r="E6" i="9" a="1"/>
  <c r="E6" i="9" s="1"/>
  <c r="E5" i="9" a="1"/>
  <c r="E5" i="9" s="1"/>
  <c r="G31" i="9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<sst xmlns="http://schemas.openxmlformats.org/spreadsheetml/2006/main" count="53" uniqueCount="50">
  <si>
    <t>Nº</t>
  </si>
  <si>
    <t>Seguridad y Salud</t>
  </si>
  <si>
    <t>DESCRIPCIÓN</t>
  </si>
  <si>
    <t>Los importes unitarios aquí ofertados incluyen el 13% de Gastos Generales y el 6% de Beneficio Industrial.</t>
  </si>
  <si>
    <t>MODELO DE FICHA DE PRECIOS UNITARIOS</t>
  </si>
  <si>
    <t>SUBTOTAL MÁXIMO (IVA EXCLUIDO) euros</t>
  </si>
  <si>
    <t>Precio Unitario OFERTADO (IVA excluido) euros
(b)</t>
  </si>
  <si>
    <t>Unidades
(a)</t>
  </si>
  <si>
    <t>Precio Unitario Máximo  
(IVA excluido) euros</t>
  </si>
  <si>
    <t>SUBTOTAL OFERTADO (IVA EXCLUIDO) euros
(a x b)</t>
  </si>
  <si>
    <t>TOTAL OFERTADO (IVA Excluido)  (*)</t>
  </si>
  <si>
    <t xml:space="preserve">TOTAL MÁXIMO (IVA EXCLUIDO) </t>
  </si>
  <si>
    <t>12.1</t>
  </si>
  <si>
    <t>12.2</t>
  </si>
  <si>
    <t>12.3</t>
  </si>
  <si>
    <t>12.4</t>
  </si>
  <si>
    <t>12.5</t>
  </si>
  <si>
    <t>12.6</t>
  </si>
  <si>
    <t>12.7</t>
  </si>
  <si>
    <t>LOTE 2: PORTONES Y CENTRALES TÉRMICAS</t>
  </si>
  <si>
    <t>Pintura de portones de guillotina del pab 3 al pab 8 (m2)</t>
  </si>
  <si>
    <t>Pintura de portones guillotina de los pabellones 9 y 10 (m2)</t>
  </si>
  <si>
    <t>Pintura de portones de los pabellones 1 y 2 (m2)</t>
  </si>
  <si>
    <t>Pintura de portones de abatibles de los pabellones 12 y 14 (m2)</t>
  </si>
  <si>
    <t>Pintura portones de librillo núcleos 1-3 y 2-4 (m2)</t>
  </si>
  <si>
    <t>Pintura portones de librillo núcleos 1-3 y 2-4 ( m2)</t>
  </si>
  <si>
    <t xml:space="preserve">Pintura de sala de máquinas 1, puertas (m2) </t>
  </si>
  <si>
    <t xml:space="preserve">Pintura de sala de máquinas 1, portones (unidad)  </t>
  </si>
  <si>
    <t>Pintura de sala de máquinas 1, pilares (m2)</t>
  </si>
  <si>
    <t>Pintura de sala de máquinas 1 (CT, TÉCNICOS) (m2)</t>
  </si>
  <si>
    <t>Pintura de sala de máquinas 1  (plástico exterior negro) túneles y sala de máquinas (m2)</t>
  </si>
  <si>
    <t>Pintura de sala de máquinas 1 (plástico  exterior negro) alero de túnel a dos lados, incluido el pintado de 13 pilares  (m2)</t>
  </si>
  <si>
    <t>Pintura de sala de máquinas 2, puertas  (m2)</t>
  </si>
  <si>
    <t>Pintura de sala de máquinas 2, puerta  (m2)</t>
  </si>
  <si>
    <t>Pintura de sala de máquinas 2, portones (m2)</t>
  </si>
  <si>
    <t>Pintura de sala de máquinas 2, (puertas de 3,20mx4mx2caras) 1 UNIDAD</t>
  </si>
  <si>
    <t>Pintura de sala de máquinas 2, (puertas de 3,20x2,60x2caras) 1 UNIDAD</t>
  </si>
  <si>
    <t>(*) Esta cantidad es la que deberá expresar en el Modelo de Oferta Económica del Lote 2</t>
  </si>
  <si>
    <t>Fachadas de pabellones zona núcleos exteriores de pabellones del 3 al 8 (m2)</t>
  </si>
  <si>
    <t>Pintura de portones  basculantes de los pabellones 3 al 8 (m2)</t>
  </si>
  <si>
    <t>Pintura de portones de librillo puertas principales de los pabellones del 3 al 8 (m2)</t>
  </si>
  <si>
    <t>Pintura de portones de librillo puertas principales de los pabellones 1 y 2 (m2)</t>
  </si>
  <si>
    <t>Pintura portones de librillo núcleos 3-5 / 5-7 /4-6 /6-8 (m2)</t>
  </si>
  <si>
    <t>13.1</t>
  </si>
  <si>
    <t>13.2</t>
  </si>
  <si>
    <t>13.3</t>
  </si>
  <si>
    <t>13.4</t>
  </si>
  <si>
    <t>13.5</t>
  </si>
  <si>
    <t>13.6</t>
  </si>
  <si>
    <t>13.7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</si>
</sst>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Barlow"/>
    </font>
    <font>
      <sz val="11"/>
      <color theme="1"/>
      <name val="Barlow"/>
    </font>
    <font>
      <b/>
      <sz val="12"/>
      <color theme="1"/>
      <name val="Barlow"/>
    </font>
    <font>
      <sz val="11"/>
      <name val="Barlow"/>
    </font>
    <font>
      <b/>
      <sz val="11"/>
      <name val="Barlow"/>
    </font>
    <font>
      <b/>
      <sz val="15"/>
      <color theme="1"/>
      <name val="Barlow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164" fontId="6" fillId="5" borderId="1" xfId="0" applyNumberFormat="1" applyFont="1" applyFill="1" applyBorder="1" applyAlignment="1" applyProtection="1">
      <alignment horizontal="right" vertical="center"/>
      <protection locked="0"/>
    </xf>
    <xf numFmtId="164" fontId="4" fillId="5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right" vertical="center"/>
    </xf>
    <xf numFmtId="0" fontId="7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164" fontId="6" fillId="3" borderId="0" xfId="0" applyNumberFormat="1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5" borderId="1" xfId="0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2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1" xfId="0" applyFont="1" applyFill="1" applyBorder="1" applyAlignment="1">
      <alignment horizontal="justify" vertical="center" wrapText="1"/>
    </xf>
    <xf numFmtId="164" fontId="5" fillId="4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3" borderId="0" xfId="0" applyFont="1" applyFill="1" applyAlignment="1">
      <alignment horizontal="justify" vertical="center" wrapText="1"/>
    </xf>
    <xf numFmtId="4" fontId="4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59499-03D6-4C50-874F-CCBA752B56A2}">
  <dimension ref="A1:FJ77"/>
  <sheetViews>
    <sheetView tabSelected="1" zoomScale="70" zoomScaleNormal="70" workbookViewId="0">
      <selection sqref="A1:G1"/>
    </sheetView>
  </sheetViews>
  <sheetFormatPr baseColWidth="10" defaultColWidth="9.1796875" defaultRowHeight="16" x14ac:dyDescent="0.35"/>
  <cols>
    <col min="1" max="1" width="8.6328125" style="22" customWidth="1"/>
    <col min="2" max="2" width="60.08984375" style="3" customWidth="1"/>
    <col min="3" max="3" width="12.81640625" style="3" customWidth="1"/>
    <col min="4" max="5" width="16.6328125" style="3" customWidth="1"/>
    <col min="6" max="7" width="20.6328125" style="4" customWidth="1"/>
    <col min="8" max="8" width="14.6328125" style="3" customWidth="1"/>
    <col min="9" max="16384" width="9.1796875" style="3"/>
  </cols>
  <sheetData>
    <row r="1" spans="1:166" ht="22" x14ac:dyDescent="0.35">
      <c r="A1" s="26" t="s">
        <v>4</v>
      </c>
      <c r="B1" s="26"/>
      <c r="C1" s="26"/>
      <c r="D1" s="26"/>
      <c r="E1" s="26"/>
      <c r="F1" s="26"/>
      <c r="G1" s="26"/>
    </row>
    <row r="2" spans="1:166" x14ac:dyDescent="0.35">
      <c r="A2" s="4"/>
      <c r="B2" s="4"/>
      <c r="C2" s="4"/>
      <c r="D2" s="4"/>
      <c r="E2" s="4"/>
    </row>
    <row r="3" spans="1:166" x14ac:dyDescent="0.35">
      <c r="A3" s="5" t="s">
        <v>19</v>
      </c>
      <c r="B3" s="6"/>
      <c r="C3" s="6"/>
      <c r="D3" s="6"/>
      <c r="E3" s="6"/>
      <c r="F3" s="7"/>
    </row>
    <row r="4" spans="1:166" ht="64" x14ac:dyDescent="0.35">
      <c r="A4" s="8" t="s">
        <v>0</v>
      </c>
      <c r="B4" s="8" t="s">
        <v>2</v>
      </c>
      <c r="C4" s="8" t="s">
        <v>7</v>
      </c>
      <c r="D4" s="8" t="s">
        <v>8</v>
      </c>
      <c r="E4" s="8" t="s">
        <v>5</v>
      </c>
      <c r="F4" s="8" t="s">
        <v>6</v>
      </c>
      <c r="G4" s="8" t="s">
        <v>9</v>
      </c>
    </row>
    <row r="5" spans="1:166" s="15" customFormat="1" ht="32" customHeight="1" x14ac:dyDescent="0.35">
      <c r="A5" s="9">
        <v>1</v>
      </c>
      <c r="B5" s="10" t="s">
        <v>38</v>
      </c>
      <c r="C5" s="11">
        <v>4595</v>
      </c>
      <c r="D5" s="12">
        <v>9.25</v>
      </c>
      <c r="E5" s="13" cm="1">
        <f t="array" ref="E5">MMULT(C5,D5)</f>
        <v>42503.75</v>
      </c>
      <c r="F5" s="1"/>
      <c r="G5" s="14">
        <f>F5*C5</f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</row>
    <row r="6" spans="1:166" s="15" customFormat="1" ht="32" customHeight="1" x14ac:dyDescent="0.35">
      <c r="A6" s="9">
        <v>2</v>
      </c>
      <c r="B6" s="10" t="s">
        <v>22</v>
      </c>
      <c r="C6" s="11">
        <v>1285</v>
      </c>
      <c r="D6" s="12">
        <v>9.25</v>
      </c>
      <c r="E6" s="13" cm="1">
        <f t="array" ref="E6">MMULT(C6,D6)</f>
        <v>11886.25</v>
      </c>
      <c r="F6" s="1"/>
      <c r="G6" s="14">
        <f t="shared" ref="G6:G30" si="0">F6*C6</f>
        <v>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</row>
    <row r="7" spans="1:166" s="15" customFormat="1" ht="32" customHeight="1" x14ac:dyDescent="0.35">
      <c r="A7" s="9">
        <v>3</v>
      </c>
      <c r="B7" s="10" t="s">
        <v>20</v>
      </c>
      <c r="C7" s="11">
        <v>3696</v>
      </c>
      <c r="D7" s="12">
        <v>9.25</v>
      </c>
      <c r="E7" s="13" cm="1">
        <f t="array" ref="E7">MMULT(C7,D7)</f>
        <v>34188</v>
      </c>
      <c r="F7" s="1"/>
      <c r="G7" s="14">
        <f t="shared" si="0"/>
        <v>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</row>
    <row r="8" spans="1:166" s="6" customFormat="1" ht="32" customHeight="1" x14ac:dyDescent="0.35">
      <c r="A8" s="9">
        <v>4</v>
      </c>
      <c r="B8" s="10" t="s">
        <v>39</v>
      </c>
      <c r="C8" s="11">
        <v>1214.4000000000001</v>
      </c>
      <c r="D8" s="12">
        <v>9.25</v>
      </c>
      <c r="E8" s="13" cm="1">
        <f t="array" ref="E8">MMULT(C8,D8)</f>
        <v>11233.2</v>
      </c>
      <c r="F8" s="1"/>
      <c r="G8" s="14">
        <f t="shared" si="0"/>
        <v>0</v>
      </c>
      <c r="H8" s="16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</row>
    <row r="9" spans="1:166" s="6" customFormat="1" ht="32" customHeight="1" x14ac:dyDescent="0.35">
      <c r="A9" s="9">
        <v>5</v>
      </c>
      <c r="B9" s="10" t="s">
        <v>21</v>
      </c>
      <c r="C9" s="11">
        <v>1056</v>
      </c>
      <c r="D9" s="12">
        <v>9.25</v>
      </c>
      <c r="E9" s="13" cm="1">
        <f t="array" ref="E9">MMULT(C9,D9)</f>
        <v>9768</v>
      </c>
      <c r="F9" s="1"/>
      <c r="G9" s="14">
        <f t="shared" si="0"/>
        <v>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</row>
    <row r="10" spans="1:166" s="6" customFormat="1" ht="32" customHeight="1" x14ac:dyDescent="0.35">
      <c r="A10" s="9">
        <v>6</v>
      </c>
      <c r="B10" s="10" t="s">
        <v>23</v>
      </c>
      <c r="C10" s="11">
        <v>1389</v>
      </c>
      <c r="D10" s="12">
        <v>9.25</v>
      </c>
      <c r="E10" s="13" cm="1">
        <f t="array" ref="E10">MMULT(C10,D10)</f>
        <v>12848.25</v>
      </c>
      <c r="F10" s="1"/>
      <c r="G10" s="14">
        <f t="shared" si="0"/>
        <v>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</row>
    <row r="11" spans="1:166" s="6" customFormat="1" ht="32" customHeight="1" x14ac:dyDescent="0.35">
      <c r="A11" s="9">
        <v>7</v>
      </c>
      <c r="B11" s="10" t="s">
        <v>40</v>
      </c>
      <c r="C11" s="11">
        <v>693</v>
      </c>
      <c r="D11" s="12">
        <v>8.25</v>
      </c>
      <c r="E11" s="13" cm="1">
        <f t="array" ref="E11">MMULT(C11,D11)</f>
        <v>5717.25</v>
      </c>
      <c r="F11" s="1"/>
      <c r="G11" s="14">
        <f t="shared" si="0"/>
        <v>0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</row>
    <row r="12" spans="1:166" s="6" customFormat="1" ht="32" customHeight="1" x14ac:dyDescent="0.35">
      <c r="A12" s="9">
        <v>8</v>
      </c>
      <c r="B12" s="10" t="s">
        <v>41</v>
      </c>
      <c r="C12" s="11">
        <v>192</v>
      </c>
      <c r="D12" s="12">
        <v>8.25</v>
      </c>
      <c r="E12" s="13" cm="1">
        <f t="array" ref="E12">MMULT(C12,D12)</f>
        <v>1584</v>
      </c>
      <c r="F12" s="1"/>
      <c r="G12" s="14">
        <f t="shared" si="0"/>
        <v>0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</row>
    <row r="13" spans="1:166" s="6" customFormat="1" ht="32" customHeight="1" x14ac:dyDescent="0.35">
      <c r="A13" s="9">
        <v>9</v>
      </c>
      <c r="B13" s="10" t="s">
        <v>24</v>
      </c>
      <c r="C13" s="11">
        <v>832.32</v>
      </c>
      <c r="D13" s="12">
        <v>8.25</v>
      </c>
      <c r="E13" s="13" cm="1">
        <f t="array" ref="E13">MMULT(C13,D13)</f>
        <v>6866.64</v>
      </c>
      <c r="F13" s="1"/>
      <c r="G13" s="14">
        <f t="shared" si="0"/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</row>
    <row r="14" spans="1:166" s="6" customFormat="1" ht="32" customHeight="1" x14ac:dyDescent="0.35">
      <c r="A14" s="9">
        <v>10</v>
      </c>
      <c r="B14" s="10" t="s">
        <v>25</v>
      </c>
      <c r="C14" s="11">
        <v>224.4</v>
      </c>
      <c r="D14" s="12">
        <v>8.25</v>
      </c>
      <c r="E14" s="13" cm="1">
        <f t="array" ref="E14">MMULT(C14,D14)</f>
        <v>1851.3</v>
      </c>
      <c r="F14" s="1"/>
      <c r="G14" s="14">
        <f t="shared" si="0"/>
        <v>0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</row>
    <row r="15" spans="1:166" s="6" customFormat="1" ht="32" customHeight="1" x14ac:dyDescent="0.35">
      <c r="A15" s="9">
        <v>11</v>
      </c>
      <c r="B15" s="10" t="s">
        <v>42</v>
      </c>
      <c r="C15" s="11">
        <v>1760</v>
      </c>
      <c r="D15" s="12">
        <v>8.25</v>
      </c>
      <c r="E15" s="13" cm="1">
        <f t="array" ref="E15">MMULT(C15,D15)</f>
        <v>14520</v>
      </c>
      <c r="F15" s="1"/>
      <c r="G15" s="14">
        <f t="shared" si="0"/>
        <v>0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</row>
    <row r="16" spans="1:166" s="6" customFormat="1" ht="32" customHeight="1" x14ac:dyDescent="0.35">
      <c r="A16" s="9" t="s">
        <v>12</v>
      </c>
      <c r="B16" s="10" t="s">
        <v>26</v>
      </c>
      <c r="C16" s="11">
        <v>36</v>
      </c>
      <c r="D16" s="12">
        <v>9.5</v>
      </c>
      <c r="E16" s="13" cm="1">
        <f t="array" ref="E16">MMULT(C16,D16)</f>
        <v>342</v>
      </c>
      <c r="F16" s="1"/>
      <c r="G16" s="14">
        <f t="shared" si="0"/>
        <v>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</row>
    <row r="17" spans="1:166" s="6" customFormat="1" ht="32" customHeight="1" x14ac:dyDescent="0.35">
      <c r="A17" s="9" t="s">
        <v>13</v>
      </c>
      <c r="B17" s="10" t="s">
        <v>26</v>
      </c>
      <c r="C17" s="11">
        <v>60</v>
      </c>
      <c r="D17" s="12">
        <v>9.5</v>
      </c>
      <c r="E17" s="13" cm="1">
        <f t="array" ref="E17">MMULT(C17,D17)</f>
        <v>570</v>
      </c>
      <c r="F17" s="1"/>
      <c r="G17" s="14">
        <f t="shared" si="0"/>
        <v>0</v>
      </c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</row>
    <row r="18" spans="1:166" s="6" customFormat="1" ht="32" customHeight="1" x14ac:dyDescent="0.35">
      <c r="A18" s="9" t="s">
        <v>14</v>
      </c>
      <c r="B18" s="10" t="s">
        <v>27</v>
      </c>
      <c r="C18" s="11">
        <v>16</v>
      </c>
      <c r="D18" s="12">
        <v>285</v>
      </c>
      <c r="E18" s="13" cm="1">
        <f t="array" ref="E18">MMULT(C18,D18)</f>
        <v>4560</v>
      </c>
      <c r="F18" s="1"/>
      <c r="G18" s="14">
        <f t="shared" si="0"/>
        <v>0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</row>
    <row r="19" spans="1:166" s="6" customFormat="1" ht="32" customHeight="1" x14ac:dyDescent="0.35">
      <c r="A19" s="9" t="s">
        <v>15</v>
      </c>
      <c r="B19" s="10" t="s">
        <v>28</v>
      </c>
      <c r="C19" s="11">
        <v>280</v>
      </c>
      <c r="D19" s="12">
        <v>9.5</v>
      </c>
      <c r="E19" s="13" cm="1">
        <f t="array" ref="E19">MMULT(C19,D19)</f>
        <v>2660</v>
      </c>
      <c r="F19" s="1"/>
      <c r="G19" s="14">
        <f t="shared" si="0"/>
        <v>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</row>
    <row r="20" spans="1:166" s="6" customFormat="1" ht="32" customHeight="1" x14ac:dyDescent="0.35">
      <c r="A20" s="9" t="s">
        <v>16</v>
      </c>
      <c r="B20" s="10" t="s">
        <v>29</v>
      </c>
      <c r="C20" s="11">
        <v>290</v>
      </c>
      <c r="D20" s="12">
        <v>8.5</v>
      </c>
      <c r="E20" s="13" cm="1">
        <f t="array" ref="E20">MMULT(C20,D20)</f>
        <v>2465</v>
      </c>
      <c r="F20" s="1"/>
      <c r="G20" s="14">
        <f t="shared" si="0"/>
        <v>0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</row>
    <row r="21" spans="1:166" s="6" customFormat="1" ht="32" customHeight="1" x14ac:dyDescent="0.35">
      <c r="A21" s="9" t="s">
        <v>17</v>
      </c>
      <c r="B21" s="10" t="s">
        <v>30</v>
      </c>
      <c r="C21" s="11">
        <v>855</v>
      </c>
      <c r="D21" s="12">
        <v>7.25</v>
      </c>
      <c r="E21" s="13" cm="1">
        <f t="array" ref="E21">MMULT(C21,D21)</f>
        <v>6198.75</v>
      </c>
      <c r="F21" s="1"/>
      <c r="G21" s="14">
        <f t="shared" si="0"/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</row>
    <row r="22" spans="1:166" s="6" customFormat="1" ht="32" customHeight="1" x14ac:dyDescent="0.35">
      <c r="A22" s="9" t="s">
        <v>18</v>
      </c>
      <c r="B22" s="10" t="s">
        <v>31</v>
      </c>
      <c r="C22" s="11">
        <v>550</v>
      </c>
      <c r="D22" s="12">
        <v>7.25</v>
      </c>
      <c r="E22" s="13" cm="1">
        <f t="array" ref="E22">MMULT(C22,D22)</f>
        <v>3987.5</v>
      </c>
      <c r="F22" s="1"/>
      <c r="G22" s="14">
        <f t="shared" si="0"/>
        <v>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</row>
    <row r="23" spans="1:166" s="17" customFormat="1" ht="32" customHeight="1" x14ac:dyDescent="0.35">
      <c r="A23" s="9" t="s">
        <v>43</v>
      </c>
      <c r="B23" s="10" t="s">
        <v>32</v>
      </c>
      <c r="C23" s="11">
        <v>54</v>
      </c>
      <c r="D23" s="12">
        <v>9.5</v>
      </c>
      <c r="E23" s="13" cm="1">
        <f t="array" ref="E23">MMULT(C23,D23)</f>
        <v>513</v>
      </c>
      <c r="F23" s="1"/>
      <c r="G23" s="14">
        <f t="shared" si="0"/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</row>
    <row r="24" spans="1:166" s="6" customFormat="1" ht="32" customHeight="1" x14ac:dyDescent="0.35">
      <c r="A24" s="9" t="s">
        <v>44</v>
      </c>
      <c r="B24" s="10" t="s">
        <v>32</v>
      </c>
      <c r="C24" s="11">
        <v>69</v>
      </c>
      <c r="D24" s="12">
        <v>9.5</v>
      </c>
      <c r="E24" s="13" cm="1">
        <f t="array" ref="E24">MMULT(C24,D24)</f>
        <v>655.5</v>
      </c>
      <c r="F24" s="1"/>
      <c r="G24" s="14">
        <f t="shared" si="0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</row>
    <row r="25" spans="1:166" s="6" customFormat="1" ht="32" customHeight="1" x14ac:dyDescent="0.35">
      <c r="A25" s="9" t="s">
        <v>45</v>
      </c>
      <c r="B25" s="10" t="s">
        <v>33</v>
      </c>
      <c r="C25" s="11">
        <v>5</v>
      </c>
      <c r="D25" s="12">
        <v>9.5</v>
      </c>
      <c r="E25" s="13" cm="1">
        <f t="array" ref="E25">MMULT(C25,D25)</f>
        <v>47.5</v>
      </c>
      <c r="F25" s="1"/>
      <c r="G25" s="14">
        <f t="shared" si="0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</row>
    <row r="26" spans="1:166" s="6" customFormat="1" ht="32" customHeight="1" x14ac:dyDescent="0.35">
      <c r="A26" s="9" t="s">
        <v>46</v>
      </c>
      <c r="B26" s="10" t="s">
        <v>34</v>
      </c>
      <c r="C26" s="11">
        <v>150</v>
      </c>
      <c r="D26" s="12">
        <v>10</v>
      </c>
      <c r="E26" s="13" cm="1">
        <f t="array" ref="E26">MMULT(C26,D26)</f>
        <v>1500</v>
      </c>
      <c r="F26" s="1"/>
      <c r="G26" s="14">
        <f t="shared" si="0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</row>
    <row r="27" spans="1:166" s="6" customFormat="1" ht="32" customHeight="1" x14ac:dyDescent="0.35">
      <c r="A27" s="9" t="s">
        <v>47</v>
      </c>
      <c r="B27" s="10" t="s">
        <v>32</v>
      </c>
      <c r="C27" s="11">
        <v>70</v>
      </c>
      <c r="D27" s="12">
        <v>9.5</v>
      </c>
      <c r="E27" s="13" cm="1">
        <f t="array" ref="E27">MMULT(C27,D27)</f>
        <v>665</v>
      </c>
      <c r="F27" s="2"/>
      <c r="G27" s="14">
        <f t="shared" si="0"/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</row>
    <row r="28" spans="1:166" ht="32" customHeight="1" x14ac:dyDescent="0.35">
      <c r="A28" s="9" t="s">
        <v>48</v>
      </c>
      <c r="B28" s="10" t="s">
        <v>35</v>
      </c>
      <c r="C28" s="11">
        <v>25</v>
      </c>
      <c r="D28" s="12">
        <v>10</v>
      </c>
      <c r="E28" s="13" cm="1">
        <f t="array" ref="E28">MMULT(C28,D28)</f>
        <v>250</v>
      </c>
      <c r="F28" s="1"/>
      <c r="G28" s="14">
        <f t="shared" si="0"/>
        <v>0</v>
      </c>
    </row>
    <row r="29" spans="1:166" ht="32" customHeight="1" x14ac:dyDescent="0.35">
      <c r="A29" s="9" t="s">
        <v>49</v>
      </c>
      <c r="B29" s="10" t="s">
        <v>36</v>
      </c>
      <c r="C29" s="11">
        <v>16</v>
      </c>
      <c r="D29" s="12">
        <v>9.5</v>
      </c>
      <c r="E29" s="13" cm="1">
        <f t="array" ref="E29">MMULT(C29,D29)</f>
        <v>152</v>
      </c>
      <c r="F29" s="2"/>
      <c r="G29" s="14">
        <f t="shared" si="0"/>
        <v>0</v>
      </c>
    </row>
    <row r="30" spans="1:166" ht="32" customHeight="1" x14ac:dyDescent="0.35">
      <c r="A30" s="9"/>
      <c r="B30" s="18" t="s">
        <v>1</v>
      </c>
      <c r="C30" s="11">
        <v>1</v>
      </c>
      <c r="D30" s="12"/>
      <c r="E30" s="12">
        <v>500.11</v>
      </c>
      <c r="F30" s="2">
        <v>500.11</v>
      </c>
      <c r="G30" s="14">
        <f>F30*C30</f>
        <v>500.11</v>
      </c>
    </row>
    <row r="31" spans="1:166" ht="49" customHeight="1" x14ac:dyDescent="0.35">
      <c r="A31" s="9"/>
      <c r="B31" s="27" t="s">
        <v>11</v>
      </c>
      <c r="C31" s="27"/>
      <c r="D31" s="27"/>
      <c r="E31" s="19">
        <f>SUM(E5:E30)</f>
        <v>178032.99999999997</v>
      </c>
      <c r="F31" s="20" t="s">
        <v>10</v>
      </c>
      <c r="G31" s="21">
        <f>SUM(G5:G30)</f>
        <v>500.11</v>
      </c>
    </row>
    <row r="32" spans="1:166" x14ac:dyDescent="0.35">
      <c r="E32" s="4"/>
    </row>
    <row r="33" spans="1:5" x14ac:dyDescent="0.35">
      <c r="A33" s="23" t="s">
        <v>37</v>
      </c>
      <c r="E33" s="4"/>
    </row>
    <row r="34" spans="1:5" x14ac:dyDescent="0.35">
      <c r="A34" s="23" t="s">
        <v>3</v>
      </c>
    </row>
    <row r="35" spans="1:5" x14ac:dyDescent="0.35">
      <c r="A35" s="23"/>
    </row>
    <row r="36" spans="1:5" x14ac:dyDescent="0.35">
      <c r="A36" s="3"/>
    </row>
    <row r="56" spans="1:5" s="4" customFormat="1" x14ac:dyDescent="0.35">
      <c r="A56" s="22"/>
      <c r="B56" s="24"/>
      <c r="C56" s="24"/>
      <c r="D56" s="25"/>
      <c r="E56" s="25"/>
    </row>
    <row r="57" spans="1:5" s="4" customFormat="1" x14ac:dyDescent="0.35">
      <c r="A57" s="22"/>
      <c r="B57" s="24"/>
      <c r="C57" s="24"/>
      <c r="D57" s="25"/>
      <c r="E57" s="25"/>
    </row>
    <row r="58" spans="1:5" s="4" customFormat="1" x14ac:dyDescent="0.35">
      <c r="A58" s="22"/>
      <c r="B58" s="24"/>
      <c r="C58" s="24"/>
      <c r="D58" s="25"/>
      <c r="E58" s="25"/>
    </row>
    <row r="59" spans="1:5" s="4" customFormat="1" x14ac:dyDescent="0.35">
      <c r="A59" s="22"/>
      <c r="B59" s="3"/>
      <c r="C59" s="3"/>
      <c r="D59" s="25"/>
      <c r="E59" s="25"/>
    </row>
    <row r="60" spans="1:5" s="4" customFormat="1" x14ac:dyDescent="0.35">
      <c r="A60" s="22"/>
      <c r="B60" s="3"/>
      <c r="C60" s="3"/>
      <c r="D60" s="25"/>
      <c r="E60" s="25"/>
    </row>
    <row r="61" spans="1:5" s="4" customFormat="1" x14ac:dyDescent="0.35">
      <c r="A61" s="22"/>
      <c r="B61" s="3"/>
      <c r="C61" s="3"/>
      <c r="D61" s="25"/>
      <c r="E61" s="25"/>
    </row>
    <row r="62" spans="1:5" s="4" customFormat="1" x14ac:dyDescent="0.35">
      <c r="A62" s="22"/>
      <c r="B62" s="3"/>
      <c r="C62" s="3"/>
      <c r="D62" s="25"/>
      <c r="E62" s="25"/>
    </row>
    <row r="63" spans="1:5" s="4" customFormat="1" x14ac:dyDescent="0.35">
      <c r="A63" s="22"/>
      <c r="B63" s="3"/>
      <c r="C63" s="3"/>
      <c r="D63" s="25"/>
      <c r="E63" s="25"/>
    </row>
    <row r="64" spans="1:5" s="4" customFormat="1" x14ac:dyDescent="0.35">
      <c r="A64" s="22"/>
      <c r="B64" s="3"/>
      <c r="C64" s="3"/>
      <c r="D64" s="25"/>
      <c r="E64" s="25"/>
    </row>
    <row r="65" spans="1:5" s="4" customFormat="1" x14ac:dyDescent="0.35">
      <c r="A65" s="22"/>
      <c r="B65" s="3"/>
      <c r="C65" s="3"/>
      <c r="D65" s="25"/>
      <c r="E65" s="25"/>
    </row>
    <row r="66" spans="1:5" s="4" customFormat="1" x14ac:dyDescent="0.35">
      <c r="A66" s="22"/>
      <c r="B66" s="3"/>
      <c r="C66" s="3"/>
      <c r="D66" s="25"/>
      <c r="E66" s="25"/>
    </row>
    <row r="67" spans="1:5" s="4" customFormat="1" x14ac:dyDescent="0.35">
      <c r="A67" s="22"/>
      <c r="B67" s="3"/>
      <c r="C67" s="3"/>
      <c r="D67" s="25"/>
      <c r="E67" s="25"/>
    </row>
    <row r="68" spans="1:5" s="4" customFormat="1" x14ac:dyDescent="0.35">
      <c r="A68" s="22"/>
      <c r="B68" s="3"/>
      <c r="C68" s="3"/>
      <c r="D68" s="25"/>
      <c r="E68" s="25"/>
    </row>
    <row r="69" spans="1:5" s="4" customFormat="1" x14ac:dyDescent="0.35">
      <c r="A69" s="22"/>
      <c r="B69" s="3"/>
      <c r="C69" s="3"/>
      <c r="D69" s="25"/>
      <c r="E69" s="25"/>
    </row>
    <row r="70" spans="1:5" s="4" customFormat="1" x14ac:dyDescent="0.35">
      <c r="A70" s="22"/>
      <c r="B70" s="3"/>
      <c r="C70" s="3"/>
      <c r="D70" s="25"/>
      <c r="E70" s="25"/>
    </row>
    <row r="71" spans="1:5" s="4" customFormat="1" x14ac:dyDescent="0.35">
      <c r="A71" s="22"/>
      <c r="B71" s="3"/>
      <c r="C71" s="3"/>
      <c r="D71" s="25"/>
      <c r="E71" s="25"/>
    </row>
    <row r="72" spans="1:5" s="4" customFormat="1" x14ac:dyDescent="0.35">
      <c r="A72" s="22"/>
      <c r="B72" s="3"/>
      <c r="C72" s="3"/>
      <c r="D72" s="25"/>
      <c r="E72" s="25"/>
    </row>
    <row r="73" spans="1:5" s="4" customFormat="1" x14ac:dyDescent="0.35">
      <c r="A73" s="22"/>
      <c r="B73" s="3"/>
      <c r="C73" s="3"/>
      <c r="D73" s="25"/>
      <c r="E73" s="25"/>
    </row>
    <row r="74" spans="1:5" s="4" customFormat="1" x14ac:dyDescent="0.35">
      <c r="A74" s="22"/>
      <c r="B74" s="3"/>
      <c r="C74" s="3"/>
      <c r="D74" s="25"/>
      <c r="E74" s="25"/>
    </row>
    <row r="75" spans="1:5" s="4" customFormat="1" x14ac:dyDescent="0.35">
      <c r="A75" s="22"/>
      <c r="B75" s="3"/>
      <c r="C75" s="3"/>
      <c r="D75" s="25"/>
      <c r="E75" s="25"/>
    </row>
    <row r="76" spans="1:5" s="4" customFormat="1" x14ac:dyDescent="0.35">
      <c r="A76" s="22"/>
      <c r="B76" s="3"/>
      <c r="C76" s="3"/>
      <c r="D76" s="25"/>
      <c r="E76" s="25"/>
    </row>
    <row r="77" spans="1:5" s="4" customFormat="1" x14ac:dyDescent="0.35">
      <c r="A77" s="22"/>
      <c r="B77" s="3"/>
      <c r="C77" s="3"/>
      <c r="D77" s="25"/>
      <c r="E77" s="25"/>
    </row>
  </sheetData>
  <sheetProtection algorithmName="SHA-512" hashValue="pfYcon+zPcHZRRo3v6XfGxov1yN/Rz9/DM9FXTRO6e3n2O48VOq42ki5oVUn0+//xJPytIZNeyoTXJjIWtQM2w==" saltValue="On8FrKANZV/GKVdqcJddBg==" spinCount="100000" sheet="1" objects="1" scenarios="1"/>
  <mergeCells count="2">
    <mergeCell ref="A1:G1"/>
    <mergeCell ref="B31:D31"/>
  </mergeCells>
  <phoneticPr fontId="9" type="noConversion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EFE6-21D5-4D0E-9D74-732165BF46D1}">
  <dimension ref="A1"/>
  <sheetViews>
    <sheetView workbookViewId="0">
      <selection activeCell="H12" sqref="H12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PU Lote 2</vt:lpstr>
      <vt:lpstr>Hoja2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2023-10-02T12:30:49Z</cp:lastPrinted>
  <dcterms:created xsi:type="dcterms:W3CDTF">2019-09-11T11:45:24Z</dcterms:created>
  <dcterms:modified xsi:type="dcterms:W3CDTF">2024-06-19T12:34:38Z</dcterms:modified>
</cp:coreProperties>
</file>