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4\24-147 Alquiler mobiliario catalogo de servicio\3.Pliego y calendario\"/>
    </mc:Choice>
  </mc:AlternateContent>
  <xr:revisionPtr revIDLastSave="0" documentId="13_ncr:1_{2E1F8EE3-1C02-412B-AAD5-AAC913D0D5D0}" xr6:coauthVersionLast="47" xr6:coauthVersionMax="47" xr10:uidLastSave="{00000000-0000-0000-0000-000000000000}"/>
  <bookViews>
    <workbookView xWindow="-118" yWindow="-118" windowWidth="25370" windowHeight="13667" xr2:uid="{B361AC71-9030-4593-9CBF-068B84DD15AB}"/>
  </bookViews>
  <sheets>
    <sheet name="Lote 2" sheetId="1" r:id="rId1"/>
  </sheets>
  <definedNames>
    <definedName name="_xlnm.Print_Area" localSheetId="0">'Lote 2'!$A$1:$N$158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" i="1" l="1"/>
  <c r="I4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N80" i="1" s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N135" i="1" s="1"/>
  <c r="L136" i="1"/>
  <c r="L137" i="1"/>
  <c r="L138" i="1"/>
  <c r="L139" i="1"/>
  <c r="L140" i="1"/>
  <c r="L141" i="1"/>
  <c r="L142" i="1"/>
  <c r="L143" i="1"/>
  <c r="L144" i="1"/>
  <c r="L145" i="1"/>
  <c r="L146" i="1"/>
  <c r="L147" i="1"/>
  <c r="N147" i="1" s="1"/>
  <c r="L148" i="1"/>
  <c r="L149" i="1"/>
  <c r="L150" i="1"/>
  <c r="L151" i="1"/>
  <c r="L152" i="1"/>
  <c r="L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5" i="1"/>
  <c r="M77" i="1"/>
  <c r="M78" i="1"/>
  <c r="N78" i="1" s="1"/>
  <c r="M79" i="1"/>
  <c r="M80" i="1"/>
  <c r="M81" i="1"/>
  <c r="M82" i="1"/>
  <c r="M83" i="1"/>
  <c r="M84" i="1"/>
  <c r="M85" i="1"/>
  <c r="N85" i="1"/>
  <c r="M86" i="1"/>
  <c r="M87" i="1"/>
  <c r="M88" i="1"/>
  <c r="M89" i="1"/>
  <c r="M90" i="1"/>
  <c r="N90" i="1" s="1"/>
  <c r="M91" i="1"/>
  <c r="M92" i="1"/>
  <c r="M93" i="1"/>
  <c r="N93" i="1"/>
  <c r="M94" i="1"/>
  <c r="M95" i="1"/>
  <c r="M96" i="1"/>
  <c r="N96" i="1" s="1"/>
  <c r="M97" i="1"/>
  <c r="M98" i="1"/>
  <c r="M99" i="1"/>
  <c r="M100" i="1"/>
  <c r="M101" i="1"/>
  <c r="M102" i="1"/>
  <c r="N102" i="1" s="1"/>
  <c r="M103" i="1"/>
  <c r="M104" i="1"/>
  <c r="N104" i="1" s="1"/>
  <c r="M105" i="1"/>
  <c r="M106" i="1"/>
  <c r="M107" i="1"/>
  <c r="N107" i="1" s="1"/>
  <c r="M108" i="1"/>
  <c r="M109" i="1"/>
  <c r="M110" i="1"/>
  <c r="M111" i="1"/>
  <c r="M112" i="1"/>
  <c r="M113" i="1"/>
  <c r="M114" i="1"/>
  <c r="N114" i="1"/>
  <c r="M115" i="1"/>
  <c r="M116" i="1"/>
  <c r="N116" i="1" s="1"/>
  <c r="M117" i="1"/>
  <c r="M118" i="1"/>
  <c r="M119" i="1"/>
  <c r="M120" i="1"/>
  <c r="M121" i="1"/>
  <c r="M122" i="1"/>
  <c r="M123" i="1"/>
  <c r="M124" i="1"/>
  <c r="M125" i="1"/>
  <c r="M126" i="1"/>
  <c r="N126" i="1" s="1"/>
  <c r="M127" i="1"/>
  <c r="M128" i="1"/>
  <c r="N128" i="1" s="1"/>
  <c r="M129" i="1"/>
  <c r="M130" i="1"/>
  <c r="M131" i="1"/>
  <c r="M132" i="1"/>
  <c r="M133" i="1"/>
  <c r="M134" i="1"/>
  <c r="M135" i="1"/>
  <c r="M136" i="1"/>
  <c r="M137" i="1"/>
  <c r="M138" i="1"/>
  <c r="N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N150" i="1" s="1"/>
  <c r="M151" i="1"/>
  <c r="M152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N111" i="1" l="1"/>
  <c r="N134" i="1"/>
  <c r="N110" i="1"/>
  <c r="N98" i="1"/>
  <c r="N145" i="1"/>
  <c r="N121" i="1"/>
  <c r="N144" i="1"/>
  <c r="N84" i="1"/>
  <c r="N99" i="1"/>
  <c r="N117" i="1"/>
  <c r="N82" i="1"/>
  <c r="N87" i="1"/>
  <c r="N48" i="1"/>
  <c r="N108" i="1"/>
  <c r="N60" i="1"/>
  <c r="N129" i="1"/>
  <c r="N109" i="1"/>
  <c r="N36" i="1"/>
  <c r="N92" i="1"/>
  <c r="N142" i="1"/>
  <c r="N130" i="1"/>
  <c r="N106" i="1"/>
  <c r="N86" i="1"/>
  <c r="N105" i="1"/>
  <c r="N132" i="1"/>
  <c r="N131" i="1"/>
  <c r="N152" i="1"/>
  <c r="N120" i="1"/>
  <c r="N140" i="1"/>
  <c r="N133" i="1"/>
  <c r="N97" i="1"/>
  <c r="N143" i="1"/>
  <c r="N119" i="1"/>
  <c r="N95" i="1"/>
  <c r="N83" i="1"/>
  <c r="N94" i="1"/>
  <c r="N81" i="1"/>
  <c r="N118" i="1"/>
  <c r="N91" i="1"/>
  <c r="N149" i="1"/>
  <c r="N137" i="1"/>
  <c r="N125" i="1"/>
  <c r="N113" i="1"/>
  <c r="N101" i="1"/>
  <c r="N89" i="1"/>
  <c r="N141" i="1"/>
  <c r="N148" i="1"/>
  <c r="N136" i="1"/>
  <c r="N112" i="1"/>
  <c r="N100" i="1"/>
  <c r="N88" i="1"/>
  <c r="N124" i="1"/>
  <c r="N123" i="1"/>
  <c r="N146" i="1"/>
  <c r="N122" i="1"/>
  <c r="N151" i="1"/>
  <c r="N139" i="1"/>
  <c r="N127" i="1"/>
  <c r="N115" i="1"/>
  <c r="N103" i="1"/>
  <c r="N79" i="1"/>
  <c r="N77" i="1"/>
  <c r="M4" i="1"/>
  <c r="N4" i="1" s="1"/>
  <c r="N24" i="1"/>
  <c r="N73" i="1"/>
  <c r="N25" i="1"/>
  <c r="N55" i="1"/>
  <c r="N71" i="1"/>
  <c r="N61" i="1"/>
  <c r="N12" i="1"/>
  <c r="N33" i="1"/>
  <c r="N45" i="1"/>
  <c r="N15" i="1"/>
  <c r="N74" i="1"/>
  <c r="N14" i="1"/>
  <c r="N53" i="1"/>
  <c r="N38" i="1"/>
  <c r="N62" i="1"/>
  <c r="N50" i="1"/>
  <c r="N72" i="1"/>
  <c r="N41" i="1"/>
  <c r="N26" i="1"/>
  <c r="N49" i="1"/>
  <c r="N63" i="1"/>
  <c r="N68" i="1"/>
  <c r="N27" i="1"/>
  <c r="N75" i="1"/>
  <c r="N22" i="1"/>
  <c r="N21" i="1"/>
  <c r="N44" i="1"/>
  <c r="N20" i="1"/>
  <c r="N8" i="1"/>
  <c r="N69" i="1"/>
  <c r="N9" i="1"/>
  <c r="N31" i="1"/>
  <c r="N39" i="1"/>
  <c r="N54" i="1"/>
  <c r="N59" i="1"/>
  <c r="N57" i="1"/>
  <c r="N32" i="1"/>
  <c r="N56" i="1"/>
  <c r="N18" i="1"/>
  <c r="N40" i="1"/>
  <c r="N19" i="1"/>
  <c r="N35" i="1"/>
  <c r="N5" i="1"/>
  <c r="N13" i="1"/>
  <c r="N64" i="1"/>
  <c r="N67" i="1"/>
  <c r="N70" i="1"/>
  <c r="N42" i="1"/>
  <c r="N65" i="1"/>
  <c r="N6" i="1"/>
  <c r="N43" i="1"/>
  <c r="N51" i="1"/>
  <c r="N58" i="1"/>
  <c r="N29" i="1"/>
  <c r="N28" i="1"/>
  <c r="N7" i="1"/>
  <c r="N66" i="1"/>
  <c r="N37" i="1"/>
  <c r="N76" i="1"/>
  <c r="N17" i="1"/>
  <c r="N47" i="1"/>
  <c r="N10" i="1"/>
  <c r="N16" i="1"/>
  <c r="N30" i="1"/>
  <c r="N52" i="1"/>
  <c r="N11" i="1"/>
  <c r="N23" i="1"/>
  <c r="N46" i="1"/>
  <c r="N34" i="1"/>
  <c r="N153" i="1" l="1"/>
</calcChain>
</file>

<file path=xl/sharedStrings.xml><?xml version="1.0" encoding="utf-8"?>
<sst xmlns="http://schemas.openxmlformats.org/spreadsheetml/2006/main" count="908" uniqueCount="762">
  <si>
    <t>Ref. IFEMA</t>
  </si>
  <si>
    <t>Material
Expositores</t>
  </si>
  <si>
    <t>Material
SS.FF.</t>
  </si>
  <si>
    <t>DESCRIPCION ARTICULO</t>
  </si>
  <si>
    <t>Estimación de unidades para 
EXPOSITORES (a)</t>
  </si>
  <si>
    <t>Precio unitario ofertado expositores e IFEMA IVA EXCLUIDO
(c)</t>
  </si>
  <si>
    <t>Estimación de unidades para IFEMA (b)</t>
  </si>
  <si>
    <t>Estimación total unidades (a) + (b)</t>
  </si>
  <si>
    <t xml:space="preserve">Precio unitario máximo expositores e IFEMA IVA EXCLUIDO
</t>
  </si>
  <si>
    <t>Subtotal ofertado expositores (a) x (c)</t>
  </si>
  <si>
    <t>Subtotal ofertado IFEMA (b) x (c)</t>
  </si>
  <si>
    <t>Total ofertado (subtotal expositores + subtotal IFEMA)</t>
  </si>
  <si>
    <t>* Los licitadores al cumplimentar la hoja excel únicamente deberán cumplimentar la columna con fondo azul para obtener el importe total de su oferta.</t>
  </si>
  <si>
    <t>FIRMA DEL REPRESENTANTE LEGAL</t>
  </si>
  <si>
    <t>ANEXO IX B DETALLE DE PRECIOS UNITARIOS LOTE 2</t>
  </si>
  <si>
    <t>MATERIAL LOTE 2</t>
  </si>
  <si>
    <t>CO47</t>
  </si>
  <si>
    <t>6RL20001</t>
  </si>
  <si>
    <t>6RL22001</t>
  </si>
  <si>
    <t>Complementos</t>
  </si>
  <si>
    <t>IP BALL 40</t>
  </si>
  <si>
    <t>Lampara Globo, fabricada en polipropileno color blanco de 40 cm de diámetro. Lampara incluida.</t>
  </si>
  <si>
    <t>CO48</t>
  </si>
  <si>
    <t>6RL20002</t>
  </si>
  <si>
    <t>6RL22002</t>
  </si>
  <si>
    <t>IP BALL 50</t>
  </si>
  <si>
    <t>Lampara Globo, fabricada en polipropileno color blanco de 50 cm de diámetro. Lampara incluida.</t>
  </si>
  <si>
    <t>CO49</t>
  </si>
  <si>
    <t>6RL20003</t>
  </si>
  <si>
    <t>6RL22003</t>
  </si>
  <si>
    <t>IP BALL 60</t>
  </si>
  <si>
    <t>Lampara Globo, fabricada en polipropileno color blanco de 60 cm de diámetro. Lampara incluida.</t>
  </si>
  <si>
    <t>CO50</t>
  </si>
  <si>
    <t>6RL20004</t>
  </si>
  <si>
    <t>6RL22004</t>
  </si>
  <si>
    <t>IP BALL 80</t>
  </si>
  <si>
    <t>Lampara Globo, fabricada en polipropileno color blanco de 80 cm de diámetro. Lampara incluida.</t>
  </si>
  <si>
    <t>CO51</t>
  </si>
  <si>
    <t>6RL20005</t>
  </si>
  <si>
    <t>6RL22005</t>
  </si>
  <si>
    <t>IP BALL 120</t>
  </si>
  <si>
    <t>Lampara Globo, fabricada en polipropileno color blanco de 120 cm de diámetro. Lampara incluida.</t>
  </si>
  <si>
    <t>CO52</t>
  </si>
  <si>
    <t>6RL20006</t>
  </si>
  <si>
    <t>6RL22006</t>
  </si>
  <si>
    <t>Podium Indicador A3</t>
  </si>
  <si>
    <t>Pódium indicador, fabricado en aluminio color gris. Altura 90 cm.</t>
  </si>
  <si>
    <t>CO53</t>
  </si>
  <si>
    <t>6RL20007</t>
  </si>
  <si>
    <t>6RL22007</t>
  </si>
  <si>
    <t>Podium indicador A4</t>
  </si>
  <si>
    <t>Pódium indicador , fabricado en aluminio color gris. Altura 120 cm.</t>
  </si>
  <si>
    <t>CO54</t>
  </si>
  <si>
    <t>6RL20008</t>
  </si>
  <si>
    <t>6RL22008</t>
  </si>
  <si>
    <t>Atril slide</t>
  </si>
  <si>
    <t>Atril de una pieza, estructura de policarbonato color blanco roto.</t>
  </si>
  <si>
    <t>CO55</t>
  </si>
  <si>
    <t>6RL20009</t>
  </si>
  <si>
    <t>6RL22009</t>
  </si>
  <si>
    <t>Espejo de maquillaje</t>
  </si>
  <si>
    <t>Espejo con luz ( 10 bombillas) y repisa de madera. Medidas aprox.  60 x 25 x 75 cm.</t>
  </si>
  <si>
    <t>CO56</t>
  </si>
  <si>
    <t>6RL20010</t>
  </si>
  <si>
    <t>6RL22010</t>
  </si>
  <si>
    <t>Esperjo pared con luz</t>
  </si>
  <si>
    <t>Espejo de pared con dos luces incorporadas. Medidas aprox.  60 x 15 x 100 cm.</t>
  </si>
  <si>
    <t>CO57</t>
  </si>
  <si>
    <t>6RL20011</t>
  </si>
  <si>
    <t>6RL22011</t>
  </si>
  <si>
    <t>Mostrador blanco con puertas</t>
  </si>
  <si>
    <t>Mostrador realizado en madera de melamina color blanco, con puertas y balda en mismo color. Incluye cerradura. Medidas aprox.  100 x 50 x 100 cm.</t>
  </si>
  <si>
    <t>CO58</t>
  </si>
  <si>
    <t>6RL20012</t>
  </si>
  <si>
    <t>6RL22012</t>
  </si>
  <si>
    <t>Mostrador negro</t>
  </si>
  <si>
    <t>Mostrador realizado en madera de melamina color negro, con puertas y balda en mismo color. Incluye cerradura. Medidas aprox.  100 x 50 x 100 cm.</t>
  </si>
  <si>
    <t>CO59</t>
  </si>
  <si>
    <t>6RL20013</t>
  </si>
  <si>
    <t>6RL22013</t>
  </si>
  <si>
    <t>Parasol z1</t>
  </si>
  <si>
    <t>Parasol de Ø 3 mts de diámetro. Fabricado en estructura de aluminio lacado en color blanco, cubierta de lona. Altura 2,7 mts.</t>
  </si>
  <si>
    <t>CO60</t>
  </si>
  <si>
    <t>6RL20014</t>
  </si>
  <si>
    <t>6RL22014</t>
  </si>
  <si>
    <t>Consigna</t>
  </si>
  <si>
    <t>Consigna fabricada en melamina de 19 mm. Con 4 casilleros con puerta y cerradura. Medidas aprox. 50 x 40 x 200 cm.</t>
  </si>
  <si>
    <t>CO61</t>
  </si>
  <si>
    <t>6RL20015</t>
  </si>
  <si>
    <t>6RL22015</t>
  </si>
  <si>
    <t>Papelera plastico negra</t>
  </si>
  <si>
    <t>Papelera de plástico negro. Altura: 28 cm. Diámetro: 28 cm. Volumen: 10 l</t>
  </si>
  <si>
    <t>CO62</t>
  </si>
  <si>
    <t>6RL20016</t>
  </si>
  <si>
    <t>6RL22016</t>
  </si>
  <si>
    <t>Papelera Itte</t>
  </si>
  <si>
    <t>Papelera de diseño fabricada en polipropileno alta densidad, simulando el papel arrugado.</t>
  </si>
  <si>
    <t>CO63</t>
  </si>
  <si>
    <t>6RL20017</t>
  </si>
  <si>
    <t>6RL22017</t>
  </si>
  <si>
    <t>Biombo</t>
  </si>
  <si>
    <t xml:space="preserve">Biombo de tela color negro, estructura de tubo cromado. </t>
  </si>
  <si>
    <t>CO64</t>
  </si>
  <si>
    <t>6RL20018</t>
  </si>
  <si>
    <t>6RL22018</t>
  </si>
  <si>
    <t>Lampara Arc</t>
  </si>
  <si>
    <t>Lámpara de pie de luz directa.‎ Base de mármol blanco,‎ pie telescópico en acero inoxidable satinado.‎ Reflector orientable y regulable. Altura aproximada 220 cm.</t>
  </si>
  <si>
    <t>CO65</t>
  </si>
  <si>
    <t>6RL20019</t>
  </si>
  <si>
    <t>6RL22019</t>
  </si>
  <si>
    <t>Lampara Swen</t>
  </si>
  <si>
    <t>Lampara de pie, estructura de tres pies de madera de haya. Pantalla de tela blanca Ø 50 cm. Altura 160 cm.</t>
  </si>
  <si>
    <t>CO66</t>
  </si>
  <si>
    <t>6RL20020</t>
  </si>
  <si>
    <t>6RL22020</t>
  </si>
  <si>
    <t>Pizarra</t>
  </si>
  <si>
    <t>Pizarra blanca movil con doble cara, estructura de aluminio y panel de escritura tipo vileda que permita borrado sin marcas. Regulable en alturay posibilidad de giro entre las mismas caras. Se incluye borrador y rotuladores</t>
  </si>
  <si>
    <t>CO67</t>
  </si>
  <si>
    <t>6RL20021</t>
  </si>
  <si>
    <t>6RL22021</t>
  </si>
  <si>
    <t>Base Parasol 20 kg.</t>
  </si>
  <si>
    <t>Base de hormigón pintado en color negro. Peso 20 kg</t>
  </si>
  <si>
    <t>CO68</t>
  </si>
  <si>
    <t>6RL20022</t>
  </si>
  <si>
    <t>6RL22022</t>
  </si>
  <si>
    <t>Atril Diana</t>
  </si>
  <si>
    <t>Atril de una pieza con repisa inferior y posibilidad de integrar micrófono. Frontal delantero con superficie plana para rotulacion.</t>
  </si>
  <si>
    <t>CO69</t>
  </si>
  <si>
    <t>6RL20023</t>
  </si>
  <si>
    <t>6RL22023</t>
  </si>
  <si>
    <t>Mesa catering 150 cm</t>
  </si>
  <si>
    <t>Mesa redonda de aproximadamente 74 cm. de altura tipo catering de  Ø 150 cm de diámetro</t>
  </si>
  <si>
    <t>CO70</t>
  </si>
  <si>
    <t>6RL20024</t>
  </si>
  <si>
    <t>6RL22024</t>
  </si>
  <si>
    <t>Mesa catering 180 cm</t>
  </si>
  <si>
    <t>Mesa redonda de aproximadamente 74 cm. de altura tipo catering de  Ø 180 cm de diámetro</t>
  </si>
  <si>
    <t>CO71</t>
  </si>
  <si>
    <t>6RL20025</t>
  </si>
  <si>
    <t>6RL22025</t>
  </si>
  <si>
    <t>Mantel mesa 152 cm</t>
  </si>
  <si>
    <t>MANTEL BLANCO 152 CM. (EXPOSIT.)</t>
  </si>
  <si>
    <t>CO72</t>
  </si>
  <si>
    <t>6RL20026</t>
  </si>
  <si>
    <t>6RL22026</t>
  </si>
  <si>
    <t>Mantel mesa 183 cm</t>
  </si>
  <si>
    <t>MANTEL BLANCO 183 CM  1 DIA</t>
  </si>
  <si>
    <t>ME65</t>
  </si>
  <si>
    <t>6RL20027</t>
  </si>
  <si>
    <t>6RL22027</t>
  </si>
  <si>
    <t>Mesas</t>
  </si>
  <si>
    <t>TOWER</t>
  </si>
  <si>
    <t>Mesa redonda de  estilo Nórdico, sobre de melamina blanca Ø 80 cm. Estructura de madera de haya. Altura aproximada 105 cm.</t>
  </si>
  <si>
    <t>ME66</t>
  </si>
  <si>
    <t>6RL20028</t>
  </si>
  <si>
    <t>6RL22028</t>
  </si>
  <si>
    <t>TOWER ALTA BAR</t>
  </si>
  <si>
    <t>Mesa redonda de  estilo Nórdico, sobre de melamina blanca Ø 60 cm. Estructura de madera de haya. Altura aproximada 105 cm.</t>
  </si>
  <si>
    <t>ME67</t>
  </si>
  <si>
    <t>6RL20029</t>
  </si>
  <si>
    <t>6RL22029</t>
  </si>
  <si>
    <t>ALTA LIX Blanco</t>
  </si>
  <si>
    <t>Mesa cuadrada de 60x60 cm. diseño industrial, fabricada en acero pintado color blanco. Altura aproximada 105cm.</t>
  </si>
  <si>
    <t>ME68</t>
  </si>
  <si>
    <t>6RL20030</t>
  </si>
  <si>
    <t>6RL22030</t>
  </si>
  <si>
    <t>ALTA LIX Inox</t>
  </si>
  <si>
    <t>Mesa cuadrada de 60x60 cm. diseño industrial, fabricada en acero pintado efecto acero inoxidable. Altura aproximada 105cm.</t>
  </si>
  <si>
    <t>ME69</t>
  </si>
  <si>
    <t>6RL20031</t>
  </si>
  <si>
    <t>6RL22031</t>
  </si>
  <si>
    <t>ALTA LIX Negro</t>
  </si>
  <si>
    <t>Mesa cuadrada de 60x60 cm. diseño industrial, fabricada en acero pintado color negro. Altura aproximada 105cm.</t>
  </si>
  <si>
    <t>ME70</t>
  </si>
  <si>
    <t>6RL20032</t>
  </si>
  <si>
    <t>6RL22032</t>
  </si>
  <si>
    <t>Araña circular 120</t>
  </si>
  <si>
    <t>Mesa redonda de aproximadamente 74 cm. de altura. Estructura de hierro redondo cromado de 4 patas. Sobre en cristal de Ø120 cm. de diámetro</t>
  </si>
  <si>
    <t>ME71</t>
  </si>
  <si>
    <t>6RL20033</t>
  </si>
  <si>
    <t>6RL22033</t>
  </si>
  <si>
    <t>Araña rectangular 200</t>
  </si>
  <si>
    <t xml:space="preserve">Mesa rectangular de aproximadamente 74 cm. de altura. Estructura de hierro redondo cromado de 4 patas. Sobre en cristal rectangular de 200 cm. </t>
  </si>
  <si>
    <t>ME72</t>
  </si>
  <si>
    <t>6RL20034</t>
  </si>
  <si>
    <t>6RL22034</t>
  </si>
  <si>
    <t>Argüelles cuadrada azul</t>
  </si>
  <si>
    <t xml:space="preserve">Mesa cuadrada de aproximadamente 74 cm. de altura. Estructura en tubo de hierro y base de plato cromado. Sobre de melamina de 80 x 80 cm. color azul 
</t>
  </si>
  <si>
    <t>ME73</t>
  </si>
  <si>
    <t>6RL20035</t>
  </si>
  <si>
    <t>6RL22035</t>
  </si>
  <si>
    <t>Argüelles cuadrada verde</t>
  </si>
  <si>
    <t xml:space="preserve">Mesa cuadrada de aproximadamente 74 cm. de altura. Estructura en tubo de hierro y base de plato cromado. Sobre de melamina de 80 x 80 cm. color verde 
</t>
  </si>
  <si>
    <t>ME74</t>
  </si>
  <si>
    <t>6RL20036</t>
  </si>
  <si>
    <t>6RL22036</t>
  </si>
  <si>
    <t>Argüelles cuadrada blanca</t>
  </si>
  <si>
    <t>Mesa cuadrada de aproximadamente 74 cm. de altura. Estructura en tubo de hierro y base de plato cromado. Sobre de melamina de 80 x 80 cm. color blanco</t>
  </si>
  <si>
    <t>ME75</t>
  </si>
  <si>
    <t>6RL20037</t>
  </si>
  <si>
    <t>6RL22037</t>
  </si>
  <si>
    <t>Argüelles cuadrada negra</t>
  </si>
  <si>
    <t>Mesa cuadrada de aproximadamente 74 cm. de altura. Estructura en tubo de hierro y base de plato cromado. Sobre de melamina de 80 x 80 cm. color negro</t>
  </si>
  <si>
    <t>ME76</t>
  </si>
  <si>
    <t>6RL20038</t>
  </si>
  <si>
    <t>6RL22038</t>
  </si>
  <si>
    <t>Taberne + Bagni madera -october fest</t>
  </si>
  <si>
    <t>Conjunto de mesa de madera + 2 bancos. Estructura de tubo de acero cuadrado pintado, patas plegables. Sobre de madera de abeto. Medidas aprox. mesa 220 x 50 x 74 cm + bancos 220 x 25 x 46 cm.</t>
  </si>
  <si>
    <t>ME77</t>
  </si>
  <si>
    <t>6RL20039</t>
  </si>
  <si>
    <t>6RL22039</t>
  </si>
  <si>
    <t>Arguelles blaca</t>
  </si>
  <si>
    <t>Mesa redonda de aproximadamente 74 cm. de altura. Estructura en tubo de hierro y base de plato lacado en color blanco. Sobre de melamina blanca Ø 80 cm. de diámetro.</t>
  </si>
  <si>
    <t>ME78</t>
  </si>
  <si>
    <t>6RL20040</t>
  </si>
  <si>
    <t>6RL22040</t>
  </si>
  <si>
    <t>Arguelles negra</t>
  </si>
  <si>
    <t>Mesa redonda de aproximadamente 74 cm. de altura. Estructura en tubo de hierro y base de plato lacado en color negro. Sobre de melamina negro Ø 80 cm. de diámetro.</t>
  </si>
  <si>
    <t>ME79</t>
  </si>
  <si>
    <t>6RL20041</t>
  </si>
  <si>
    <t>6RL22041</t>
  </si>
  <si>
    <t>Caracas madera 150</t>
  </si>
  <si>
    <t>Mesa redonda de aproximadamente 74 cm. de altura. Estructura de hierro redondo cromado de 4 patas, sobre en melamina color blanco de Ø150 cm. de diámetro.</t>
  </si>
  <si>
    <t>ME80</t>
  </si>
  <si>
    <t>6RL20042</t>
  </si>
  <si>
    <t>6RL22042</t>
  </si>
  <si>
    <t>Conferencia blanca</t>
  </si>
  <si>
    <t>Mesa de conferencia fabricada en melamina blanca. Medidas aprox. 220 x 80 x 74 cm.</t>
  </si>
  <si>
    <t>ME81</t>
  </si>
  <si>
    <t>6RL20043</t>
  </si>
  <si>
    <t>6RL22043</t>
  </si>
  <si>
    <t>Conferencia negra</t>
  </si>
  <si>
    <t>Mesa de conferencia fabricada en melamina negra. Medidas aprox. 220 x 80 x 74 cm.</t>
  </si>
  <si>
    <t>ME82</t>
  </si>
  <si>
    <t>6RL20044</t>
  </si>
  <si>
    <t>6RL22044</t>
  </si>
  <si>
    <t>Genova</t>
  </si>
  <si>
    <t>Mesa de diseño, estructura y sobre de polietileno blanco de una pieza.  Ø 70 cm. de diámetro, altura 70 cm.</t>
  </si>
  <si>
    <t>ME83</t>
  </si>
  <si>
    <t>6RL20045</t>
  </si>
  <si>
    <t>6RL22045</t>
  </si>
  <si>
    <t>Luca circular</t>
  </si>
  <si>
    <t>Mesa redonda de aproximadamente 50 cm. de altura. Estructura en tubo de hierro cuadrado de color blanco. Sobre de melamina en color blanco y  Ø 60 cm. de diámetro.</t>
  </si>
  <si>
    <t>ME84</t>
  </si>
  <si>
    <t>6RL20046</t>
  </si>
  <si>
    <t>6RL22046</t>
  </si>
  <si>
    <t>Mesa U120x60x110</t>
  </si>
  <si>
    <t>Mesa alta fabricada en dm. Lacada en color blanco, de 120 de largo.</t>
  </si>
  <si>
    <t>ME85</t>
  </si>
  <si>
    <t>6RL20047</t>
  </si>
  <si>
    <t>6RL22047</t>
  </si>
  <si>
    <t>Mesa U140x60x110</t>
  </si>
  <si>
    <t>Mesa alta fabricada en dm. Lacada en color blanco, de 140 de largo.</t>
  </si>
  <si>
    <t>ME86</t>
  </si>
  <si>
    <t>6RL20048</t>
  </si>
  <si>
    <t>6RL22048</t>
  </si>
  <si>
    <t>Mesa U160x60x110</t>
  </si>
  <si>
    <t>Mesa alta fabricada en dm. Lacada en color blanco, de 160 de largo.</t>
  </si>
  <si>
    <t>ME87</t>
  </si>
  <si>
    <t>6RL20049</t>
  </si>
  <si>
    <t>6RL22049</t>
  </si>
  <si>
    <t>Mesa U200x60x110</t>
  </si>
  <si>
    <t>Mesa alta fabricada en dm. Lacada en color blanco, de 200 de largo.</t>
  </si>
  <si>
    <t>ME88</t>
  </si>
  <si>
    <t>6RL20050</t>
  </si>
  <si>
    <t>6RL22050</t>
  </si>
  <si>
    <t>Break bar recto</t>
  </si>
  <si>
    <t>Barra retroiluminada recta fabricada en polipropileno color blanco. Con bombilla y cable para conexión eléctrica incluido. Medidas aprox. 
Modelo recto: 80 x 90 x 110 cm</t>
  </si>
  <si>
    <t>ME89</t>
  </si>
  <si>
    <t>6RL20051</t>
  </si>
  <si>
    <t>6RL22051</t>
  </si>
  <si>
    <t>Break bar curvo</t>
  </si>
  <si>
    <t>Barra retroiluminada curva, fabricada en polipropileno color blanco. Con bombilla y cable para conexión eléctrica incluido. Medidas aprox. 
Modelo curva: 80-85 x 80-85 x 110 cm.</t>
  </si>
  <si>
    <t>SI100</t>
  </si>
  <si>
    <t>6RL20128</t>
  </si>
  <si>
    <t>6RL22128</t>
  </si>
  <si>
    <t>Silla</t>
  </si>
  <si>
    <t>Goya Transparente</t>
  </si>
  <si>
    <t>Silla de diseño giratoria. Estructura y base de plato cromada. Asiento y respaldo ovalado fabricado en una pieza de policarbonato transparente.</t>
  </si>
  <si>
    <t>SI101</t>
  </si>
  <si>
    <t>6RL20151</t>
  </si>
  <si>
    <t>6RL22151</t>
  </si>
  <si>
    <t>Karina Blanca</t>
  </si>
  <si>
    <t>Silla fija con brazos, estructura y brazos en tubo de acero cromado. Carcasa de una pieza de polipropileno color blanco, con asiento tapizado en polipiel blanca.</t>
  </si>
  <si>
    <t>SI102</t>
  </si>
  <si>
    <t>6RL20152</t>
  </si>
  <si>
    <t>6RL22152</t>
  </si>
  <si>
    <t>Karina Negra</t>
  </si>
  <si>
    <t>Silla fija con brazos, estructura y brazos en tubo de acero cromado. Carcasa de una pieza de polipropileno color negro, con asiento tapizado en polipiel negra.</t>
  </si>
  <si>
    <t>SI103</t>
  </si>
  <si>
    <t>6RL20131</t>
  </si>
  <si>
    <t>6RL22131</t>
  </si>
  <si>
    <t>Louis Ghost</t>
  </si>
  <si>
    <t>Silla de diseño con brazos,  fabricada en policarbonato transparente de una pieza.</t>
  </si>
  <si>
    <t>SI104</t>
  </si>
  <si>
    <t>6RL20132</t>
  </si>
  <si>
    <t>6RL22132</t>
  </si>
  <si>
    <t>París blanca</t>
  </si>
  <si>
    <t>Silla fija de una sola pieza, Estructura en polipropileno, sin brazos de color blanco.</t>
  </si>
  <si>
    <t>SI105</t>
  </si>
  <si>
    <t>6RL20133</t>
  </si>
  <si>
    <t>6RL22133</t>
  </si>
  <si>
    <t>París roja</t>
  </si>
  <si>
    <t>Silla fija de una sola pieza, Estructura en polipropileno, sin brazos de color rojo.</t>
  </si>
  <si>
    <t>SI106</t>
  </si>
  <si>
    <t>6RL20134</t>
  </si>
  <si>
    <t>6RL22134</t>
  </si>
  <si>
    <t>París negra</t>
  </si>
  <si>
    <t>Silla fija de una sola pieza, Estructura en polipropileno, sin brazos de color negro.</t>
  </si>
  <si>
    <t>SI107</t>
  </si>
  <si>
    <t>6RL20135</t>
  </si>
  <si>
    <t>6RL22135</t>
  </si>
  <si>
    <t>WAM VERDE</t>
  </si>
  <si>
    <t>Silla de exterior ovalada, estructura de tres patas de varilla de acero lacado negro. Asiento y respaldo trenzado en PVC color verde.</t>
  </si>
  <si>
    <t>SI108</t>
  </si>
  <si>
    <t>6RL20136</t>
  </si>
  <si>
    <t>6RL22136</t>
  </si>
  <si>
    <t>WAM Amarilla</t>
  </si>
  <si>
    <t>Silla de exterior ovalada, estructura de tres patas de varilla de acero lacado negro. Asiento y respaldo trenzado en PVC color amarillo.</t>
  </si>
  <si>
    <t>SI109</t>
  </si>
  <si>
    <t>6RL20137</t>
  </si>
  <si>
    <t>6RL22137</t>
  </si>
  <si>
    <t>WAM Naranja</t>
  </si>
  <si>
    <t>Silla de exterior ovalada, estructura de tres patas de varilla de acero lacado negro. Asiento y respaldo trenzado en PVC color naranja.</t>
  </si>
  <si>
    <t>SI110</t>
  </si>
  <si>
    <t>6RL20138</t>
  </si>
  <si>
    <t>6RL22138</t>
  </si>
  <si>
    <t>WAM Negra</t>
  </si>
  <si>
    <t>Silla de exterior ovalada, estructura de tres patas de varilla de acero lacado negro. Asiento y respaldo trenzado en PVC color negro.</t>
  </si>
  <si>
    <t>SI111</t>
  </si>
  <si>
    <t>6RL20139</t>
  </si>
  <si>
    <t>6RL22139</t>
  </si>
  <si>
    <t>ZOE</t>
  </si>
  <si>
    <t>Silla estilo nórdico, estructura de cuatro patas de madera de pino. Carcasa y respaldo de una pieza tapizado en tela color gris. Asiento acolchado mismo color.</t>
  </si>
  <si>
    <t>SI112</t>
  </si>
  <si>
    <t>6RL20062</t>
  </si>
  <si>
    <t>6RL22062</t>
  </si>
  <si>
    <t>Taburete</t>
  </si>
  <si>
    <t>Tower Bar blanco</t>
  </si>
  <si>
    <t>Taburete alto de diseño, carcasa en polipropileno con respaldo color blanco. Estructura de cuatro patas de madera de haya.</t>
  </si>
  <si>
    <t>SI113</t>
  </si>
  <si>
    <t>6RL20063</t>
  </si>
  <si>
    <t>6RL22063</t>
  </si>
  <si>
    <t>Tower Bar negro</t>
  </si>
  <si>
    <t>Taburete alto de diseño, carcasa en polipropileno con respaldo color negro. Estructura de cuatro patas de madera de haya.</t>
  </si>
  <si>
    <t>SI114</t>
  </si>
  <si>
    <t>6RL20064</t>
  </si>
  <si>
    <t>6RL22064</t>
  </si>
  <si>
    <t>Tower Bar tapizado</t>
  </si>
  <si>
    <t>Taburete alto de diseño, carcasa en polipropileno con respaldo tapizado. Estructura de cuatro patas de madera de haya.</t>
  </si>
  <si>
    <t>SI115</t>
  </si>
  <si>
    <t>6RL20065</t>
  </si>
  <si>
    <t>6RL22065</t>
  </si>
  <si>
    <t>Tower Bar transparene</t>
  </si>
  <si>
    <t>Taburete alto de diseño, carcasa en polipropileno con respaldo de efecto transparente. Estructura de cuatro patas de madera de haya.</t>
  </si>
  <si>
    <t>SI116</t>
  </si>
  <si>
    <t>6RL20066</t>
  </si>
  <si>
    <t>6RL22066</t>
  </si>
  <si>
    <t>Taburete alto LIX Blanco</t>
  </si>
  <si>
    <t>Taburete alto de diseño industrial, fabricado en acero pintado color blanco.</t>
  </si>
  <si>
    <t>SI117</t>
  </si>
  <si>
    <t>6RL20067</t>
  </si>
  <si>
    <t>6RL22067</t>
  </si>
  <si>
    <t>Taburete alto LIX Inox</t>
  </si>
  <si>
    <t>Taburete alto de diseño industrial, fabricado en acero pintado efecto acero inoxidable.</t>
  </si>
  <si>
    <t>SI118</t>
  </si>
  <si>
    <t>6RL20068</t>
  </si>
  <si>
    <t>6RL22068</t>
  </si>
  <si>
    <t>Taburete alto LIX Negro</t>
  </si>
  <si>
    <t>Taburete alto de diseño industrial, fabricado en acero pintado color negro.</t>
  </si>
  <si>
    <t>SI119</t>
  </si>
  <si>
    <t>6RL20069</t>
  </si>
  <si>
    <t>6RL22069</t>
  </si>
  <si>
    <t>Aran blanco</t>
  </si>
  <si>
    <t>Taburete estilo nórdico, estructura de cuatro patas fabricadas en madera de pino. Asiento y respaldo en ABS color blanco, cojín de polipiel blanco.</t>
  </si>
  <si>
    <t>SI120</t>
  </si>
  <si>
    <t>6RL20070</t>
  </si>
  <si>
    <t>6RL22070</t>
  </si>
  <si>
    <t>Aran negro</t>
  </si>
  <si>
    <t>Taburete estilo nórdico, estructura de cuatro patas fabricadas en madera de pino. Asiento y respaldo en ABS color blanco, cojín de polipiel negro.</t>
  </si>
  <si>
    <t>SI121</t>
  </si>
  <si>
    <t>6RL20071</t>
  </si>
  <si>
    <t>6RL22071</t>
  </si>
  <si>
    <t>Alaska rojo</t>
  </si>
  <si>
    <t>Taburete de diseño, regulable en altura. Reposapiés y base de plato cromada. Asiento fabricado en ABS color rojo</t>
  </si>
  <si>
    <t>SI122</t>
  </si>
  <si>
    <t>6RL20072</t>
  </si>
  <si>
    <t>6RL22072</t>
  </si>
  <si>
    <t>Odin</t>
  </si>
  <si>
    <t>Taburete de diseño, regulable en altura. Reposapiés, Columna y base de plato cromada. Asiento y respaldo fabricado en metacrilato.</t>
  </si>
  <si>
    <t>SI123</t>
  </si>
  <si>
    <t>6RL20073</t>
  </si>
  <si>
    <t>6RL22073</t>
  </si>
  <si>
    <t>Miura blanco</t>
  </si>
  <si>
    <t>Taburete de diseño, fabricado en una pieza de polipropileno color blanco. Con reposapiés</t>
  </si>
  <si>
    <t>SI124</t>
  </si>
  <si>
    <t>6RL20074</t>
  </si>
  <si>
    <t>6RL22074</t>
  </si>
  <si>
    <t>Miura Negro</t>
  </si>
  <si>
    <t>Taburete de diseño, fabricado en una pieza de polipropileno color negro. Con reposapiés</t>
  </si>
  <si>
    <t>SI125</t>
  </si>
  <si>
    <t>6RL20075</t>
  </si>
  <si>
    <t>6RL22075</t>
  </si>
  <si>
    <t>Marlon</t>
  </si>
  <si>
    <t>Taburete diseño industrial, estructura de tubo redondo en acero lacado negro. Asiento y respaldo en piel marrón.</t>
  </si>
  <si>
    <t>SI126</t>
  </si>
  <si>
    <t>6RL20076</t>
  </si>
  <si>
    <t>6RL22076</t>
  </si>
  <si>
    <t>Otilio blanco</t>
  </si>
  <si>
    <t>Taburete estilo nórdico, estructura de tres patas fabricadas en madera de haya. Asiento redondo ABS color blanco.</t>
  </si>
  <si>
    <t>SI127</t>
  </si>
  <si>
    <t>6RL20077</t>
  </si>
  <si>
    <t>6RL22077</t>
  </si>
  <si>
    <t>Otilio negro</t>
  </si>
  <si>
    <t>Taburete estilo nórdico, estructura de tres patas fabricadas en madera de haya. Asiento redondo ABS color negro.</t>
  </si>
  <si>
    <t>SI128</t>
  </si>
  <si>
    <t>6RL20140</t>
  </si>
  <si>
    <t>6RL22140</t>
  </si>
  <si>
    <t>Jagger verde</t>
  </si>
  <si>
    <t>Taburete de diseño, regulable en altura. Reposapiés, Columna y base de plato cromada. Asiento y respaldo fabricado en ABS inyectado color verde</t>
  </si>
  <si>
    <t>SI129</t>
  </si>
  <si>
    <t>6RL20141</t>
  </si>
  <si>
    <t>6RL22141</t>
  </si>
  <si>
    <t>Jagger blanco</t>
  </si>
  <si>
    <t>Taburete de diseño, regulable en altura. Reposapiés, Columna y base de plato cromada. Asiento y respaldo fabricado en ABS inyectado color blanco</t>
  </si>
  <si>
    <t>SI130</t>
  </si>
  <si>
    <t>6RL20142</t>
  </si>
  <si>
    <t>6RL22142</t>
  </si>
  <si>
    <t>Jagger negro</t>
  </si>
  <si>
    <t>Taburete de diseño, regulable en altura. Reposapiés, Columna y base de plato cromada. Asiento y respaldo fabricado en ABS inyectado color negro</t>
  </si>
  <si>
    <t>SI131</t>
  </si>
  <si>
    <t>6RL20143</t>
  </si>
  <si>
    <t>6RL22143</t>
  </si>
  <si>
    <t>Jagger azul</t>
  </si>
  <si>
    <t>Taburete de diseño, regulable en altura. Reposapiés, Columna y base de plato cromada. Asiento y respaldo fabricado en ABS inyectado color azul</t>
  </si>
  <si>
    <t>SI132</t>
  </si>
  <si>
    <t>6RL20144</t>
  </si>
  <si>
    <t>6RL22144</t>
  </si>
  <si>
    <t>Jagger rojo</t>
  </si>
  <si>
    <t>Taburete de diseño, regulable en altura. Reposapiés, Columna y base de plato cromada. Asiento y respaldo fabricado en ABS inyectado color rojo</t>
  </si>
  <si>
    <t>SI133</t>
  </si>
  <si>
    <t>6RL20080</t>
  </si>
  <si>
    <t>6RL22080</t>
  </si>
  <si>
    <t>Venezia blanco</t>
  </si>
  <si>
    <t>Taburete de diseño, regulable en altura. Reposapiés, Columna y base de plato cromada. Asiento y respaldo fabricado en polipiel blanca.</t>
  </si>
  <si>
    <t>SI134</t>
  </si>
  <si>
    <t>6RL20081</t>
  </si>
  <si>
    <t>6RL22081</t>
  </si>
  <si>
    <t>Venezia negro</t>
  </si>
  <si>
    <t>Taburete de diseño, regulable en altura. Reposapiés, Columna y base de plato cromada. Asiento y respaldo fabricado en polipiel negra.</t>
  </si>
  <si>
    <t>SI135</t>
  </si>
  <si>
    <t>6RL20096</t>
  </si>
  <si>
    <t>6RL22096</t>
  </si>
  <si>
    <t>Sofas/Sillon</t>
  </si>
  <si>
    <t>Chester 1 plaza marron</t>
  </si>
  <si>
    <t>Sillón de diseño con brazos, estructura interior de madera de roble. Tapizado polipiel marrón. Medidas aprox.  105 x 82 x 71 cms</t>
  </si>
  <si>
    <t>SI136</t>
  </si>
  <si>
    <t>6RL20058</t>
  </si>
  <si>
    <t>6RL22058</t>
  </si>
  <si>
    <t>Banco palets</t>
  </si>
  <si>
    <t>Banco con ruedas, estructura formada por palet y cojín en color blanco. Medidas aprox.  120 x 80 x 63 cm.</t>
  </si>
  <si>
    <t>SI137</t>
  </si>
  <si>
    <t>6RL20104</t>
  </si>
  <si>
    <t>6RL22104</t>
  </si>
  <si>
    <t>EG-66</t>
  </si>
  <si>
    <t>Butaca giratoria de respaldo alto. Armazón interior de madera, tapizado en polipiel blanca. Base de cuatro patas de acero cromado. Medidas aprox.  79 x 71 x 112 cms</t>
  </si>
  <si>
    <t>SI138</t>
  </si>
  <si>
    <t>6RL20085</t>
  </si>
  <si>
    <t>6RL22085</t>
  </si>
  <si>
    <t>Dohe derecho</t>
  </si>
  <si>
    <t>Sofá esquina derecha, estructura interior de madera. Asiento y respaldo en polipiel color blanco. Medidas aprox.  87 x 87 x 68 cms</t>
  </si>
  <si>
    <t>SI139</t>
  </si>
  <si>
    <t>6RL20086</t>
  </si>
  <si>
    <t>6RL22086</t>
  </si>
  <si>
    <t>Dohe izquierdo</t>
  </si>
  <si>
    <t>Sofá esquina izquierda, estructura interior de madera. Asiento y respaldo en polipiel color blanco. Medidas aprox.  87 x 87 x 68 cms</t>
  </si>
  <si>
    <t>SI140</t>
  </si>
  <si>
    <t>6RL20087</t>
  </si>
  <si>
    <t>6RL22087</t>
  </si>
  <si>
    <t>Dohe centro</t>
  </si>
  <si>
    <t>Sofá sin brazos (centro), estructura interior de madera. Asiento y respaldo en polipiel color blanco. Medidas aprox.  87 x 87 x 68 cms</t>
  </si>
  <si>
    <t>SI141</t>
  </si>
  <si>
    <t>6RL20095</t>
  </si>
  <si>
    <t>6RL22095</t>
  </si>
  <si>
    <t>Nordic</t>
  </si>
  <si>
    <t>Sillón de una plaza de diseño. Estructura de tres pies de madera de nogal, Asiento ovalado y respaldo tapizado en polipiel. Medidas aprox. 64 x 87 x 76 cm.</t>
  </si>
  <si>
    <t>SI142</t>
  </si>
  <si>
    <t>6RL20105</t>
  </si>
  <si>
    <t>6RL22105</t>
  </si>
  <si>
    <t>Milan Butaca</t>
  </si>
  <si>
    <t>Butaca de estilo nórdico, estructura interior de madera tapizada en tela gris. Con 4 patas circulares de madera. Medidas aprox. 81 x 88 x 82 cms.</t>
  </si>
  <si>
    <t>SI143</t>
  </si>
  <si>
    <t>6RL20088</t>
  </si>
  <si>
    <t>6RL22088</t>
  </si>
  <si>
    <t>Milan Sofa</t>
  </si>
  <si>
    <t>Sofá de estilo nórdico, estructura interior de madera tapizada en tela gris. Con 4 patas circulares de madera. Medidas aprox. 81 x 190 x 82 cms.</t>
  </si>
  <si>
    <t>SI144</t>
  </si>
  <si>
    <t>6RL20094</t>
  </si>
  <si>
    <t>6RL22094</t>
  </si>
  <si>
    <t>Orbita Steel</t>
  </si>
  <si>
    <t>Sillón fijo de diseño, estructura de tubo redondo formando aros en acero inoxidable. Asiento y respaldo en polipiel blanca. Medidas aprox. 65 x 76 x 73 cm.</t>
  </si>
  <si>
    <t>SI145</t>
  </si>
  <si>
    <t>6RL20106</t>
  </si>
  <si>
    <t>6RL22106</t>
  </si>
  <si>
    <t>Olimpia 1 plaza blanco</t>
  </si>
  <si>
    <t>Butaca de una plaza, estructura interior de madera. Completamente tapizado en polipiel blanca. Patas de aluminio. Medidas aprox. s 71 x 66 x 88 cms.</t>
  </si>
  <si>
    <t>SI146</t>
  </si>
  <si>
    <t>6RL20107</t>
  </si>
  <si>
    <t>6RL22107</t>
  </si>
  <si>
    <t>Olimpia 1 plaza negro</t>
  </si>
  <si>
    <t>Butaca de una plaza, estructura interior de madera. Completamente tapizado en polipiel negra. Patas de aluminio. Medidas aprox.  71 x 66 x 88 cms.</t>
  </si>
  <si>
    <t>SI147</t>
  </si>
  <si>
    <t>6RL20089</t>
  </si>
  <si>
    <t>6RL22089</t>
  </si>
  <si>
    <t>Olimpia 2 plazas blanco</t>
  </si>
  <si>
    <t>Sofá de dos plazas, estructura interior de madera. Completamente tapizado en polipiel blanca. Patas de aluminio. Medidas aprox.  71 x 118 x 88 cms.</t>
  </si>
  <si>
    <t>SI148</t>
  </si>
  <si>
    <t>6RL20090</t>
  </si>
  <si>
    <t>6RL22090</t>
  </si>
  <si>
    <t>Olimpia 2 plazas negro</t>
  </si>
  <si>
    <t>Sofá de dos plazas, estructura interior de madera. Completamente tapizado en polipiel negra. Patas de aluminio. Medidas aprox.  71 x 118 x 88 cms.</t>
  </si>
  <si>
    <t>SI149</t>
  </si>
  <si>
    <t>6RL20108</t>
  </si>
  <si>
    <t>6RL22108</t>
  </si>
  <si>
    <t>Praga 1 plaza rojo</t>
  </si>
  <si>
    <t>Sofá de una plaza con brazos, estructura interior de madera de pino. Asiento y respaldo en polipiel color rojo, brazos en madera barnizada. Medidas aprox. 69 x 62 x 71 cms</t>
  </si>
  <si>
    <t>SI150</t>
  </si>
  <si>
    <t>6RL20091</t>
  </si>
  <si>
    <t>6RL22091</t>
  </si>
  <si>
    <t>Praga 2 plazas rojo</t>
  </si>
  <si>
    <t>Sofá de dos plazas con brazos, estructura interior de madera de pino. Asiento y respaldo en polipiel color rojo, brazos en madera barnizada. Medidas aprox.  69 x 112 x 71 cms</t>
  </si>
  <si>
    <t>SI151</t>
  </si>
  <si>
    <t>6RL20109</t>
  </si>
  <si>
    <t>6RL22109</t>
  </si>
  <si>
    <t>Sizoo blanco</t>
  </si>
  <si>
    <t>Sillón de una plaza con brazos, estructura de cuatro patas de tubo de acero cromado. Armazón interior de madera, tapizado en polipiel color blanco. Medidas aprox. 68 x 73 x 70 cms</t>
  </si>
  <si>
    <t>SI152</t>
  </si>
  <si>
    <t>6RL20110</t>
  </si>
  <si>
    <t>6RL22110</t>
  </si>
  <si>
    <t>Sizoo negro</t>
  </si>
  <si>
    <t>Sillón de una plaza con brazos, estructura de cuatro patas de tubo de acero cromado. Armazón interior de madera, tapizado en polipiel color negro. Medidas aprox. 68 x 73 x 70 cms</t>
  </si>
  <si>
    <t>SI153</t>
  </si>
  <si>
    <t>6RL20111</t>
  </si>
  <si>
    <t>6RL22111</t>
  </si>
  <si>
    <t>Stradmon</t>
  </si>
  <si>
    <t>Sillón de respaldo alto, estructura y patas de madera maciza. Tapizado en tela color amarillo.</t>
  </si>
  <si>
    <t>SI154</t>
  </si>
  <si>
    <t>6RL20097</t>
  </si>
  <si>
    <t>6RL22097</t>
  </si>
  <si>
    <t>Visual 65</t>
  </si>
  <si>
    <t>Sillón una plaza, estructura de acero inoxidable. Tapizado en polipiel con botones mismo color. Medidas aprox. 84 x 80 x 78 cms</t>
  </si>
  <si>
    <t>SI155</t>
  </si>
  <si>
    <t>6RL20114</t>
  </si>
  <si>
    <t>6RL22114</t>
  </si>
  <si>
    <t>POOF 45 blanco</t>
  </si>
  <si>
    <t>Pouf cuadrado de 45 x 45 x 45 cm. Estructura de madera, tapizado en polipiel color blanco.</t>
  </si>
  <si>
    <t>SI156</t>
  </si>
  <si>
    <t>6RL20115</t>
  </si>
  <si>
    <t>6RL22115</t>
  </si>
  <si>
    <t>POOF 45 naranja</t>
  </si>
  <si>
    <t>Pouf cuadrado de 45 x 45 x 45 cm. Estructura de madera, tapizado en polipiel color naranja.</t>
  </si>
  <si>
    <t>SI157</t>
  </si>
  <si>
    <t>6RL20116</t>
  </si>
  <si>
    <t>6RL22116</t>
  </si>
  <si>
    <t>POOF 45 negro</t>
  </si>
  <si>
    <t>Pouf cuadrado de 45 x 45 x 45 cm. Estructura de madera, tapizado en polipiel color negro.</t>
  </si>
  <si>
    <t>SI158</t>
  </si>
  <si>
    <t>6RL20117</t>
  </si>
  <si>
    <t>6RL22117</t>
  </si>
  <si>
    <t>POOF Circular 120</t>
  </si>
  <si>
    <t>Pouf redondo de 120 cm. de diámetro. Estructura de madera, tapizado en polipiel color blanco.</t>
  </si>
  <si>
    <t>SI159</t>
  </si>
  <si>
    <t>6RL20118</t>
  </si>
  <si>
    <t>6RL22118</t>
  </si>
  <si>
    <t>POOF 75 blanco</t>
  </si>
  <si>
    <t>Pouf redondo de 75 cm. de diámetro. Estructura de madera, tapizado en polipiel color blanco.</t>
  </si>
  <si>
    <t>SI160</t>
  </si>
  <si>
    <t>6RL20098</t>
  </si>
  <si>
    <t>6RL22098</t>
  </si>
  <si>
    <t>Sillon Veron blanco con ruedas</t>
  </si>
  <si>
    <t>Sillón de dirección de respaldo alto, tapizado en polipiel blanco. Estructura, brazos y base cromados. Elevación por pistón a gas.</t>
  </si>
  <si>
    <t>SI161</t>
  </si>
  <si>
    <t>6RL20099</t>
  </si>
  <si>
    <t>6RL22099</t>
  </si>
  <si>
    <t>Sillon Veron negro con ruedas</t>
  </si>
  <si>
    <t>Sillón de dirección de respaldo alto, tapizado en polipiel negra. Estructura, brazos y base cromados. Elevación por pistón a gas</t>
  </si>
  <si>
    <t>SI162</t>
  </si>
  <si>
    <t>6RL20112</t>
  </si>
  <si>
    <t>6RL22112</t>
  </si>
  <si>
    <t>Poltrona blanca 1 plaza</t>
  </si>
  <si>
    <t>Sofá de una plaza, estructura en tubo redondo de acero inoxidable con acabado cromo. Interior de espuma de alta densidad tapizado en polipiel blanca, 77 x 71 x 70 cm.</t>
  </si>
  <si>
    <t>SI163</t>
  </si>
  <si>
    <t>6RL20113</t>
  </si>
  <si>
    <t>6RL22113</t>
  </si>
  <si>
    <t>Poltrona negra 1 plaza</t>
  </si>
  <si>
    <t>Sofá de una plaza, estructura en tubo redondo de acero inoxidable con acabado cromo. Interior de espuma de alta densidad tapizado en polipiel negra. Medidas aprox. 77 x 71 x 70 cm.</t>
  </si>
  <si>
    <t>SI164</t>
  </si>
  <si>
    <t>6RL20092</t>
  </si>
  <si>
    <t>6RL22092</t>
  </si>
  <si>
    <t>Poltrona blanca 2 plaza</t>
  </si>
  <si>
    <t>Sofá de dos plazas, estructura en tubo redondo de acero inoxidable con acabado cromo. Interior de espuma de alta densidad tapizado en polipiel blanca. Medidas aprox.  130 x 71 x 70 cm.</t>
  </si>
  <si>
    <t>SI165</t>
  </si>
  <si>
    <t>6RL20093</t>
  </si>
  <si>
    <t>6RL22093</t>
  </si>
  <si>
    <t>Poltrona negra 2 plaza</t>
  </si>
  <si>
    <t>Sofá de dos plazas, estructura en tubo redondo de acero inoxidable con acabado cromo. Interior de espuma de alta densidad tapizado en polipiel negra. Medidas aprox. 130 x 71 x 70 cm.</t>
  </si>
  <si>
    <t>SI166</t>
  </si>
  <si>
    <t>6RL20100</t>
  </si>
  <si>
    <t>6RL22100</t>
  </si>
  <si>
    <t>Veron Negro</t>
  </si>
  <si>
    <t xml:space="preserve">Sillón de dirección de respaldo alto, tapizado en polipiel negra. Estructura y brazos cromados, base de araña cromada con ruedas. Elevación por pistón a gas. </t>
  </si>
  <si>
    <t>SI167</t>
  </si>
  <si>
    <t>6RL20101</t>
  </si>
  <si>
    <t>6RL22101</t>
  </si>
  <si>
    <t>Veron Blanco</t>
  </si>
  <si>
    <t>Sillón de dirección de respaldo alto, tapizado en polipiel blanca. Estructura y brazos cromados, base de araña cromada con ruedas. Elevación por pistón a gas</t>
  </si>
  <si>
    <t>SI78</t>
  </si>
  <si>
    <t>6RL20145</t>
  </si>
  <si>
    <t>6RL22145</t>
  </si>
  <si>
    <t>Agnes/Amagni</t>
  </si>
  <si>
    <t>Silla fija estilo nórdico, estructura de cuatro patas de madera de nogal. Carcasa con brazos y respaldo de una pieza en polipropileno color blanco</t>
  </si>
  <si>
    <t>SI79</t>
  </si>
  <si>
    <t>6RL20146</t>
  </si>
  <si>
    <t>6RL22146</t>
  </si>
  <si>
    <t>Aran/Torreon</t>
  </si>
  <si>
    <t>Silla fija estilo nórdico, estructura de cuatro patas de madera de pino. Carcasa y respaldo de una pieza en polipropileno color blanco. Cojín en polipiel blanca.</t>
  </si>
  <si>
    <t>SI80</t>
  </si>
  <si>
    <t>6RL20061</t>
  </si>
  <si>
    <t>6RL22061</t>
  </si>
  <si>
    <t>Safari</t>
  </si>
  <si>
    <t>Silla tipo tumbona de tela, lona o similar y con estructura de madera</t>
  </si>
  <si>
    <t>SI81</t>
  </si>
  <si>
    <t>6RL20147</t>
  </si>
  <si>
    <t>6RL22147</t>
  </si>
  <si>
    <t>Box Negra</t>
  </si>
  <si>
    <t>Silla fija, estructura y base de patín en tubo redondo de acero cromado. Asiento y respaldo de poliuretano color negro.</t>
  </si>
  <si>
    <t>SI82</t>
  </si>
  <si>
    <t>6RL20148</t>
  </si>
  <si>
    <t>6RL22148</t>
  </si>
  <si>
    <t>Box roja</t>
  </si>
  <si>
    <t>Silla fija, estructura y base de patín en tubo redondo de acero cromado. Asiento y respaldo de poliuretano color rojo.</t>
  </si>
  <si>
    <t>SI83</t>
  </si>
  <si>
    <t>6RL20149</t>
  </si>
  <si>
    <t>6RL22149</t>
  </si>
  <si>
    <t>Box Blanca</t>
  </si>
  <si>
    <t>Silla fija, estructura y base de patín en tubo redondo de acero cromado. Asiento y respaldo de poliuretano color blanco.</t>
  </si>
  <si>
    <t>SI84</t>
  </si>
  <si>
    <t>6RL20150</t>
  </si>
  <si>
    <t>6RL22150</t>
  </si>
  <si>
    <t>Silla acolchada linkable</t>
  </si>
  <si>
    <t>Silla apilable y con posibilidad de ser linkable,  tapizada/acolchada en respaldo y asiento, de estructura en tubo redondo cromado. Tapicería oscura.</t>
  </si>
  <si>
    <t>SI85</t>
  </si>
  <si>
    <t>Bali Blanca</t>
  </si>
  <si>
    <t>Silla fija apilable sin brazos, estructura y base de patín de varilla de acero cromado. Asiento y respaldo en polipiel blanca.</t>
  </si>
  <si>
    <t>SI86</t>
  </si>
  <si>
    <t>Bali Negra</t>
  </si>
  <si>
    <t>Silla fija apilable sin brazos, estructura y base de patín de varilla de acero cromado. Asiento y respaldo en polipiel negra.</t>
  </si>
  <si>
    <t>SI87</t>
  </si>
  <si>
    <t>6RL20153</t>
  </si>
  <si>
    <t>6RL22153</t>
  </si>
  <si>
    <t>Catifa 53 blanco</t>
  </si>
  <si>
    <t>Silla fija apilable, estructura giratoria de cuatro patas tipo araña en acero cromado. Asiento y respaldo de polipropileno blanco.</t>
  </si>
  <si>
    <t>SI88</t>
  </si>
  <si>
    <t>6RL20154</t>
  </si>
  <si>
    <t>6RL22154</t>
  </si>
  <si>
    <t>Catifa 53 blanco/negro</t>
  </si>
  <si>
    <t>Silla fija apilable, estructura giratoria de cuatro patas tipo araña en acero cromado. Asiento y respaldo de polipropileno blanco y negro.</t>
  </si>
  <si>
    <t>SI89</t>
  </si>
  <si>
    <t>6RL20155</t>
  </si>
  <si>
    <t>6RL22155</t>
  </si>
  <si>
    <t>Catifa 53 blanco/rojo</t>
  </si>
  <si>
    <t>Silla fija apilable, estructura giratoria de cuatro patas tipo araña en acero cromado. Asiento y respaldo de polipropileno blanco y rojo.</t>
  </si>
  <si>
    <t>SI90</t>
  </si>
  <si>
    <t>6RL20156</t>
  </si>
  <si>
    <t>6RL22156</t>
  </si>
  <si>
    <t>Lix blanca</t>
  </si>
  <si>
    <t>Silla diseño industrial, fabricada en acero pintado color blanco.</t>
  </si>
  <si>
    <t>SI91</t>
  </si>
  <si>
    <t>6RL20157</t>
  </si>
  <si>
    <t>6RL22157</t>
  </si>
  <si>
    <t>Lix negra</t>
  </si>
  <si>
    <t>Silla diseño industrial, fabricada en acero pintado color negro.</t>
  </si>
  <si>
    <t>SI92</t>
  </si>
  <si>
    <t>6RL20158</t>
  </si>
  <si>
    <t>6RL22158</t>
  </si>
  <si>
    <t>Lix Inox</t>
  </si>
  <si>
    <t>Silla diseño industrial, fabricada en acero pintado efecto acero inoxidable.</t>
  </si>
  <si>
    <t>SI93</t>
  </si>
  <si>
    <t>6RL20159</t>
  </si>
  <si>
    <t>6RL22159</t>
  </si>
  <si>
    <t>Tower blanco</t>
  </si>
  <si>
    <t>Silla de diseño, carcasa en polipropileno con respaldo color blanco. Estructura de cuatro patas de madera de haya.</t>
  </si>
  <si>
    <t>SI94</t>
  </si>
  <si>
    <t>6RL20160</t>
  </si>
  <si>
    <t>6RL22160</t>
  </si>
  <si>
    <t>Tower negro</t>
  </si>
  <si>
    <t>Silla de diseño, carcasa en polipropileno con respaldo color negro. Estructura de cuatro patas de madera de haya.</t>
  </si>
  <si>
    <t>SI95</t>
  </si>
  <si>
    <t>6RL20161</t>
  </si>
  <si>
    <t>6RL22161</t>
  </si>
  <si>
    <t>Tower tapizado</t>
  </si>
  <si>
    <t>Silla de diseño, carcasa en polipropileno con respaldo acolchada y tapizada. Estructura de cuatro patas de madera de haya.</t>
  </si>
  <si>
    <t>SI96</t>
  </si>
  <si>
    <t>6RL20162</t>
  </si>
  <si>
    <t>6RL22162</t>
  </si>
  <si>
    <t>Tower transparente</t>
  </si>
  <si>
    <t>Silla de diseño, carcasa en polipropileno con respaldo, de efecto transparente. Estructura de cuatro patas de madera de haya.</t>
  </si>
  <si>
    <t>SI97</t>
  </si>
  <si>
    <t>6RL20119</t>
  </si>
  <si>
    <t>6RL22119</t>
  </si>
  <si>
    <t>Diamond</t>
  </si>
  <si>
    <t>Silla fija, estructura de base de patín de varilla de acero cromado. Asiento y respaldo de una pieza en varilla cromada formando una rejilla. Cojín de polipiel color blanco</t>
  </si>
  <si>
    <t>SI98</t>
  </si>
  <si>
    <t>6RL20120</t>
  </si>
  <si>
    <t>6RL22120</t>
  </si>
  <si>
    <t>Goya Blanca</t>
  </si>
  <si>
    <t>Silla de diseño giratoria. Estructura y base de plato cromada. Asiento y respaldo ovalado fabricado en una pieza de policarbonato blanco.</t>
  </si>
  <si>
    <t>SI99</t>
  </si>
  <si>
    <t>6RL20121</t>
  </si>
  <si>
    <t>6RL22121</t>
  </si>
  <si>
    <t>Goya Roja</t>
  </si>
  <si>
    <t>Silla de diseño giratoria. Estructura y base de plato cromada. Asiento y respaldo ovalado fabricado en una pieza de policarbonato rojo.</t>
  </si>
  <si>
    <t>SI200</t>
  </si>
  <si>
    <t>6RL20129</t>
  </si>
  <si>
    <t>6RL22129</t>
  </si>
  <si>
    <t>Silla Latina</t>
  </si>
  <si>
    <t>Silla estructura de aluminio y asiento y respaldo de polipropileno con brazos</t>
  </si>
  <si>
    <t>ME90</t>
  </si>
  <si>
    <t>6RL20052</t>
  </si>
  <si>
    <t>6RL22052</t>
  </si>
  <si>
    <t>Mesa</t>
  </si>
  <si>
    <t>Mesa Medola</t>
  </si>
  <si>
    <t>Mesa  multifuncional de 70 cm de altura con con estructura metalica y  sobre de melamina de 160x80 con 4 patas cromadas. De uso habitual para plenarias, sesiones informativas y seminarios</t>
  </si>
  <si>
    <t>SI201</t>
  </si>
  <si>
    <t>6RL20123</t>
  </si>
  <si>
    <t>6RL22123</t>
  </si>
  <si>
    <t>Silla Olimpia</t>
  </si>
  <si>
    <t>Silla madera tipo jacobsen en color blanco</t>
  </si>
  <si>
    <t>SI202</t>
  </si>
  <si>
    <t>6RL20124</t>
  </si>
  <si>
    <t>6RL22124</t>
  </si>
  <si>
    <t>Sillon Ponzo Negra</t>
  </si>
  <si>
    <t xml:space="preserve">Sillón confidente simil piel negra modelo ejecutivo sin brazos  y  conestructura en metal cromado y de uso habitual en cenas de gala y reuniones ejecutivas </t>
  </si>
  <si>
    <t>ME92</t>
  </si>
  <si>
    <t>6RL20053</t>
  </si>
  <si>
    <t>6RL22053</t>
  </si>
  <si>
    <t>Mesa Delfin</t>
  </si>
  <si>
    <t>mesa  multifuncional ovalada de 74 cm de altura con con estructura metalica y  sobre tablero de melamina de 100x200 con 4 patas.</t>
  </si>
  <si>
    <t>ME93</t>
  </si>
  <si>
    <t>6RL20054</t>
  </si>
  <si>
    <t>6RL22054</t>
  </si>
  <si>
    <t>Mesa Venecia 120</t>
  </si>
  <si>
    <t>mesa tipo centro de 40 cm de altura con con estructura metalica y  sobre de melamina de 120x60 con 4 pies.</t>
  </si>
  <si>
    <t>ME94</t>
  </si>
  <si>
    <t>6RL20057</t>
  </si>
  <si>
    <t>6RL22057</t>
  </si>
  <si>
    <t>Mesa Venecia 60</t>
  </si>
  <si>
    <t>mesa tipo centro de 40 cm de altura con con estructura metalica y  sobre de melamina de 60x60 con 4 pies.</t>
  </si>
  <si>
    <t>TIPO</t>
  </si>
  <si>
    <t>IMPORTE TOTAL OFERTADO IVA EXCLUIDO  LOTE 2 
(indicar esta cantidad en el ANEXO IX A de este lote)</t>
  </si>
  <si>
    <t>PARTIDA ALZADA NO SUJETA A LICITACIÓN DESTINADA A MOBILIARIO RELACIONADO CON EL OBJETO DEL CONTRATO QUE PUEDA REQUERIRSE BAJO PRESUPUESTO PARA CLIENTES O NECESIDADES PROPIAS DE IFEMA</t>
  </si>
  <si>
    <t>ALQUILER MOBILIARIO BAJO 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</si>
</sst>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_ ;\-#,##0\ 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theme="1" tint="4.9989318521683403E-2"/>
      <name val="Aptos Narrow"/>
      <family val="2"/>
      <scheme val="minor"/>
    </font>
    <font>
      <sz val="10"/>
      <color theme="1" tint="4.9989318521683403E-2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0" fontId="4" fillId="4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4" fontId="4" fillId="2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164" fontId="4" fillId="3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justify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 wrapText="1"/>
    </xf>
    <xf numFmtId="165" fontId="3" fillId="0" borderId="3" xfId="0" applyNumberFormat="1" applyFont="1" applyBorder="1" applyAlignment="1">
      <alignment horizontal="center" vertical="center" wrapText="1"/>
    </xf>
    <xf numFmtId="164" fontId="3" fillId="0" borderId="0" xfId="0" applyNumberFormat="1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164" fontId="3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164" fontId="4" fillId="5" borderId="3" xfId="0" applyNumberFormat="1" applyFont="1" applyFill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4" fontId="6" fillId="0" borderId="3" xfId="1" applyNumberFormat="1" applyFont="1" applyBorder="1" applyAlignment="1" applyProtection="1">
      <alignment horizontal="center" vertical="center"/>
    </xf>
    <xf numFmtId="164" fontId="3" fillId="0" borderId="3" xfId="1" applyNumberFormat="1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vertical="center"/>
      <protection locked="0"/>
    </xf>
    <xf numFmtId="0" fontId="3" fillId="6" borderId="3" xfId="0" applyFont="1" applyFill="1" applyBorder="1" applyAlignment="1">
      <alignment horizontal="justify" vertical="center" wrapText="1"/>
    </xf>
    <xf numFmtId="165" fontId="6" fillId="0" borderId="3" xfId="0" applyNumberFormat="1" applyFont="1" applyBorder="1" applyAlignment="1">
      <alignment horizontal="center" vertical="center" wrapText="1"/>
    </xf>
    <xf numFmtId="165" fontId="3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164" fontId="7" fillId="4" borderId="1" xfId="0" applyNumberFormat="1" applyFont="1" applyFill="1" applyBorder="1" applyAlignment="1" applyProtection="1">
      <alignment horizontal="center" vertical="center" wrapText="1"/>
      <protection locked="0"/>
    </xf>
    <xf numFmtId="164" fontId="7" fillId="4" borderId="2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3" xfId="1" applyNumberFormat="1" applyFont="1" applyFill="1" applyBorder="1" applyAlignment="1" applyProtection="1">
      <alignment horizontal="center" vertical="center"/>
    </xf>
    <xf numFmtId="164" fontId="4" fillId="5" borderId="3" xfId="1" applyNumberFormat="1" applyFont="1" applyFill="1" applyBorder="1" applyAlignment="1" applyProtection="1">
      <alignment horizontal="center" vertical="center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DF0AC-467C-4150-AB5F-ACACA3770ADD}">
  <sheetPr>
    <pageSetUpPr fitToPage="1"/>
  </sheetPr>
  <dimension ref="A1:N158"/>
  <sheetViews>
    <sheetView tabSelected="1" zoomScale="70" zoomScaleNormal="70" workbookViewId="0">
      <pane ySplit="3" topLeftCell="A4" activePane="bottomLeft" state="frozen"/>
      <selection pane="bottomLeft" activeCell="J5" sqref="J5"/>
    </sheetView>
  </sheetViews>
  <sheetFormatPr baseColWidth="10" defaultColWidth="11.44140625" defaultRowHeight="13.1" x14ac:dyDescent="0.3"/>
  <cols>
    <col min="1" max="1" width="12.5546875" style="20" customWidth="1"/>
    <col min="2" max="2" width="11.44140625" style="1" customWidth="1"/>
    <col min="3" max="4" width="15.44140625" style="20" customWidth="1"/>
    <col min="5" max="5" width="34.5546875" style="1" customWidth="1"/>
    <col min="6" max="6" width="56.77734375" style="1" customWidth="1"/>
    <col min="7" max="7" width="13.77734375" style="1" customWidth="1"/>
    <col min="8" max="9" width="16.44140625" style="19" customWidth="1"/>
    <col min="10" max="10" width="13.77734375" style="19" customWidth="1"/>
    <col min="11" max="11" width="14.77734375" style="1" customWidth="1"/>
    <col min="12" max="12" width="16.77734375" style="1" customWidth="1"/>
    <col min="13" max="14" width="17.77734375" style="1" customWidth="1"/>
    <col min="15" max="16384" width="11.44140625" style="1"/>
  </cols>
  <sheetData>
    <row r="1" spans="1:14" ht="32.6" customHeight="1" x14ac:dyDescent="0.3">
      <c r="A1" s="33" t="s">
        <v>14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ht="32.6" customHeight="1" x14ac:dyDescent="0.3">
      <c r="A2" s="2"/>
      <c r="B2" s="2"/>
      <c r="C2" s="2"/>
      <c r="D2" s="2"/>
      <c r="E2" s="2"/>
      <c r="F2" s="2"/>
      <c r="G2" s="2"/>
      <c r="H2" s="3"/>
      <c r="I2" s="3"/>
      <c r="J2" s="3"/>
      <c r="K2" s="2"/>
      <c r="L2" s="2"/>
      <c r="M2" s="2"/>
      <c r="N2" s="2"/>
    </row>
    <row r="3" spans="1:14" ht="78.55" x14ac:dyDescent="0.3">
      <c r="A3" s="4" t="s">
        <v>0</v>
      </c>
      <c r="B3" s="4" t="s">
        <v>1</v>
      </c>
      <c r="C3" s="4" t="s">
        <v>2</v>
      </c>
      <c r="D3" s="4" t="s">
        <v>758</v>
      </c>
      <c r="E3" s="4" t="s">
        <v>15</v>
      </c>
      <c r="F3" s="4" t="s">
        <v>3</v>
      </c>
      <c r="G3" s="5" t="s">
        <v>4</v>
      </c>
      <c r="H3" s="7" t="s">
        <v>6</v>
      </c>
      <c r="I3" s="7" t="s">
        <v>7</v>
      </c>
      <c r="J3" s="6" t="s">
        <v>8</v>
      </c>
      <c r="K3" s="24" t="s">
        <v>5</v>
      </c>
      <c r="L3" s="7" t="s">
        <v>9</v>
      </c>
      <c r="M3" s="7" t="s">
        <v>10</v>
      </c>
      <c r="N3" s="8" t="s">
        <v>11</v>
      </c>
    </row>
    <row r="4" spans="1:14" s="13" customFormat="1" ht="77.25" customHeight="1" x14ac:dyDescent="0.3">
      <c r="A4" s="9"/>
      <c r="B4" s="9"/>
      <c r="C4" s="10"/>
      <c r="D4" s="10"/>
      <c r="E4" s="11" t="s">
        <v>761</v>
      </c>
      <c r="F4" s="9" t="s">
        <v>760</v>
      </c>
      <c r="G4" s="10">
        <v>0</v>
      </c>
      <c r="H4" s="10">
        <v>2</v>
      </c>
      <c r="I4" s="30">
        <f>G4+H4</f>
        <v>2</v>
      </c>
      <c r="J4" s="27">
        <v>8000</v>
      </c>
      <c r="K4" s="36">
        <v>8000</v>
      </c>
      <c r="L4" s="25">
        <f>G4*K4</f>
        <v>0</v>
      </c>
      <c r="M4" s="26">
        <f t="shared" ref="M4:M35" si="0">H4*K4</f>
        <v>16000</v>
      </c>
      <c r="N4" s="12">
        <f t="shared" ref="N4:N35" si="1">L4+M4</f>
        <v>16000</v>
      </c>
    </row>
    <row r="5" spans="1:14" ht="26.2" x14ac:dyDescent="0.3">
      <c r="A5" s="14" t="s">
        <v>16</v>
      </c>
      <c r="B5" s="15" t="s">
        <v>17</v>
      </c>
      <c r="C5" s="16" t="s">
        <v>18</v>
      </c>
      <c r="D5" s="16" t="s">
        <v>19</v>
      </c>
      <c r="E5" s="17" t="s">
        <v>20</v>
      </c>
      <c r="F5" s="17" t="s">
        <v>21</v>
      </c>
      <c r="G5" s="10">
        <v>2</v>
      </c>
      <c r="H5" s="18">
        <v>0</v>
      </c>
      <c r="I5" s="30">
        <f>G5+H5</f>
        <v>2</v>
      </c>
      <c r="J5" s="27">
        <v>45.02</v>
      </c>
      <c r="K5" s="37"/>
      <c r="L5" s="25">
        <f>G5*K5</f>
        <v>0</v>
      </c>
      <c r="M5" s="26">
        <f t="shared" si="0"/>
        <v>0</v>
      </c>
      <c r="N5" s="12">
        <f t="shared" si="1"/>
        <v>0</v>
      </c>
    </row>
    <row r="6" spans="1:14" ht="26.2" x14ac:dyDescent="0.3">
      <c r="A6" s="14" t="s">
        <v>22</v>
      </c>
      <c r="B6" s="15" t="s">
        <v>23</v>
      </c>
      <c r="C6" s="16" t="s">
        <v>24</v>
      </c>
      <c r="D6" s="16" t="s">
        <v>19</v>
      </c>
      <c r="E6" s="17" t="s">
        <v>25</v>
      </c>
      <c r="F6" s="17" t="s">
        <v>26</v>
      </c>
      <c r="G6" s="18">
        <v>2</v>
      </c>
      <c r="H6" s="18">
        <v>0</v>
      </c>
      <c r="I6" s="30">
        <f t="shared" ref="I6:I69" si="2">G6+H6</f>
        <v>2</v>
      </c>
      <c r="J6" s="27">
        <v>56.67</v>
      </c>
      <c r="K6" s="37"/>
      <c r="L6" s="25">
        <f t="shared" ref="L6:L69" si="3">G6*K6</f>
        <v>0</v>
      </c>
      <c r="M6" s="26">
        <f t="shared" si="0"/>
        <v>0</v>
      </c>
      <c r="N6" s="12">
        <f t="shared" si="1"/>
        <v>0</v>
      </c>
    </row>
    <row r="7" spans="1:14" ht="26.2" x14ac:dyDescent="0.3">
      <c r="A7" s="14" t="s">
        <v>27</v>
      </c>
      <c r="B7" s="15" t="s">
        <v>28</v>
      </c>
      <c r="C7" s="16" t="s">
        <v>29</v>
      </c>
      <c r="D7" s="16" t="s">
        <v>19</v>
      </c>
      <c r="E7" s="17" t="s">
        <v>30</v>
      </c>
      <c r="F7" s="17" t="s">
        <v>31</v>
      </c>
      <c r="G7" s="18">
        <v>0</v>
      </c>
      <c r="H7" s="18">
        <v>8</v>
      </c>
      <c r="I7" s="30">
        <f t="shared" si="2"/>
        <v>8</v>
      </c>
      <c r="J7" s="27">
        <v>66.75</v>
      </c>
      <c r="K7" s="37"/>
      <c r="L7" s="25">
        <f t="shared" si="3"/>
        <v>0</v>
      </c>
      <c r="M7" s="26">
        <f t="shared" si="0"/>
        <v>0</v>
      </c>
      <c r="N7" s="12">
        <f t="shared" si="1"/>
        <v>0</v>
      </c>
    </row>
    <row r="8" spans="1:14" ht="26.2" x14ac:dyDescent="0.3">
      <c r="A8" s="14" t="s">
        <v>32</v>
      </c>
      <c r="B8" s="15" t="s">
        <v>33</v>
      </c>
      <c r="C8" s="16" t="s">
        <v>34</v>
      </c>
      <c r="D8" s="16" t="s">
        <v>19</v>
      </c>
      <c r="E8" s="17" t="s">
        <v>35</v>
      </c>
      <c r="F8" s="17" t="s">
        <v>36</v>
      </c>
      <c r="G8" s="18">
        <v>0</v>
      </c>
      <c r="H8" s="18">
        <v>4</v>
      </c>
      <c r="I8" s="30">
        <f t="shared" si="2"/>
        <v>4</v>
      </c>
      <c r="J8" s="27">
        <v>100.35</v>
      </c>
      <c r="K8" s="37"/>
      <c r="L8" s="25">
        <f t="shared" si="3"/>
        <v>0</v>
      </c>
      <c r="M8" s="26">
        <f t="shared" si="0"/>
        <v>0</v>
      </c>
      <c r="N8" s="12">
        <f t="shared" si="1"/>
        <v>0</v>
      </c>
    </row>
    <row r="9" spans="1:14" ht="26.2" x14ac:dyDescent="0.3">
      <c r="A9" s="14" t="s">
        <v>37</v>
      </c>
      <c r="B9" s="15" t="s">
        <v>38</v>
      </c>
      <c r="C9" s="16" t="s">
        <v>39</v>
      </c>
      <c r="D9" s="16" t="s">
        <v>19</v>
      </c>
      <c r="E9" s="17" t="s">
        <v>40</v>
      </c>
      <c r="F9" s="17" t="s">
        <v>41</v>
      </c>
      <c r="G9" s="18">
        <v>0</v>
      </c>
      <c r="H9" s="18">
        <v>2</v>
      </c>
      <c r="I9" s="30">
        <f t="shared" si="2"/>
        <v>2</v>
      </c>
      <c r="J9" s="27">
        <v>221.98</v>
      </c>
      <c r="K9" s="37"/>
      <c r="L9" s="25">
        <f t="shared" si="3"/>
        <v>0</v>
      </c>
      <c r="M9" s="26">
        <f t="shared" si="0"/>
        <v>0</v>
      </c>
      <c r="N9" s="12">
        <f t="shared" si="1"/>
        <v>0</v>
      </c>
    </row>
    <row r="10" spans="1:14" x14ac:dyDescent="0.3">
      <c r="A10" s="14" t="s">
        <v>42</v>
      </c>
      <c r="B10" s="15" t="s">
        <v>43</v>
      </c>
      <c r="C10" s="16" t="s">
        <v>44</v>
      </c>
      <c r="D10" s="16" t="s">
        <v>19</v>
      </c>
      <c r="E10" s="17" t="s">
        <v>45</v>
      </c>
      <c r="F10" s="17" t="s">
        <v>46</v>
      </c>
      <c r="G10" s="18">
        <v>2</v>
      </c>
      <c r="H10" s="18">
        <v>0</v>
      </c>
      <c r="I10" s="30">
        <f t="shared" si="2"/>
        <v>2</v>
      </c>
      <c r="J10" s="27">
        <v>51.78</v>
      </c>
      <c r="K10" s="37"/>
      <c r="L10" s="25">
        <f t="shared" si="3"/>
        <v>0</v>
      </c>
      <c r="M10" s="26">
        <f t="shared" si="0"/>
        <v>0</v>
      </c>
      <c r="N10" s="12">
        <f t="shared" si="1"/>
        <v>0</v>
      </c>
    </row>
    <row r="11" spans="1:14" x14ac:dyDescent="0.3">
      <c r="A11" s="14" t="s">
        <v>47</v>
      </c>
      <c r="B11" s="15" t="s">
        <v>48</v>
      </c>
      <c r="C11" s="16" t="s">
        <v>49</v>
      </c>
      <c r="D11" s="16" t="s">
        <v>19</v>
      </c>
      <c r="E11" s="17" t="s">
        <v>50</v>
      </c>
      <c r="F11" s="17" t="s">
        <v>51</v>
      </c>
      <c r="G11" s="18">
        <v>2</v>
      </c>
      <c r="H11" s="18">
        <v>0</v>
      </c>
      <c r="I11" s="30">
        <f t="shared" si="2"/>
        <v>2</v>
      </c>
      <c r="J11" s="27">
        <v>42.37</v>
      </c>
      <c r="K11" s="37"/>
      <c r="L11" s="25">
        <f t="shared" si="3"/>
        <v>0</v>
      </c>
      <c r="M11" s="26">
        <f t="shared" si="0"/>
        <v>0</v>
      </c>
      <c r="N11" s="12">
        <f t="shared" si="1"/>
        <v>0</v>
      </c>
    </row>
    <row r="12" spans="1:14" x14ac:dyDescent="0.3">
      <c r="A12" s="14" t="s">
        <v>52</v>
      </c>
      <c r="B12" s="15" t="s">
        <v>53</v>
      </c>
      <c r="C12" s="16" t="s">
        <v>54</v>
      </c>
      <c r="D12" s="16" t="s">
        <v>19</v>
      </c>
      <c r="E12" s="17" t="s">
        <v>55</v>
      </c>
      <c r="F12" s="17" t="s">
        <v>56</v>
      </c>
      <c r="G12" s="18">
        <v>2</v>
      </c>
      <c r="H12" s="18">
        <v>0</v>
      </c>
      <c r="I12" s="30">
        <f t="shared" si="2"/>
        <v>2</v>
      </c>
      <c r="J12" s="27">
        <v>80.08</v>
      </c>
      <c r="K12" s="37"/>
      <c r="L12" s="25">
        <f t="shared" si="3"/>
        <v>0</v>
      </c>
      <c r="M12" s="26">
        <f t="shared" si="0"/>
        <v>0</v>
      </c>
      <c r="N12" s="12">
        <f t="shared" si="1"/>
        <v>0</v>
      </c>
    </row>
    <row r="13" spans="1:14" ht="26.2" x14ac:dyDescent="0.3">
      <c r="A13" s="14" t="s">
        <v>57</v>
      </c>
      <c r="B13" s="15" t="s">
        <v>58</v>
      </c>
      <c r="C13" s="16" t="s">
        <v>59</v>
      </c>
      <c r="D13" s="16" t="s">
        <v>19</v>
      </c>
      <c r="E13" s="17" t="s">
        <v>60</v>
      </c>
      <c r="F13" s="17" t="s">
        <v>61</v>
      </c>
      <c r="G13" s="18">
        <v>20</v>
      </c>
      <c r="H13" s="18">
        <v>0</v>
      </c>
      <c r="I13" s="30">
        <f t="shared" si="2"/>
        <v>20</v>
      </c>
      <c r="J13" s="27">
        <v>30.58</v>
      </c>
      <c r="K13" s="37"/>
      <c r="L13" s="25">
        <f t="shared" si="3"/>
        <v>0</v>
      </c>
      <c r="M13" s="26">
        <f t="shared" si="0"/>
        <v>0</v>
      </c>
      <c r="N13" s="12">
        <f t="shared" si="1"/>
        <v>0</v>
      </c>
    </row>
    <row r="14" spans="1:14" x14ac:dyDescent="0.3">
      <c r="A14" s="14" t="s">
        <v>62</v>
      </c>
      <c r="B14" s="15" t="s">
        <v>63</v>
      </c>
      <c r="C14" s="16" t="s">
        <v>64</v>
      </c>
      <c r="D14" s="16" t="s">
        <v>19</v>
      </c>
      <c r="E14" s="17" t="s">
        <v>65</v>
      </c>
      <c r="F14" s="17" t="s">
        <v>66</v>
      </c>
      <c r="G14" s="18">
        <v>4</v>
      </c>
      <c r="H14" s="18">
        <v>0</v>
      </c>
      <c r="I14" s="30">
        <f t="shared" si="2"/>
        <v>4</v>
      </c>
      <c r="J14" s="27">
        <v>19.54</v>
      </c>
      <c r="K14" s="37"/>
      <c r="L14" s="25">
        <f t="shared" si="3"/>
        <v>0</v>
      </c>
      <c r="M14" s="26">
        <f t="shared" si="0"/>
        <v>0</v>
      </c>
      <c r="N14" s="12">
        <f t="shared" si="1"/>
        <v>0</v>
      </c>
    </row>
    <row r="15" spans="1:14" ht="26.2" x14ac:dyDescent="0.3">
      <c r="A15" s="14" t="s">
        <v>67</v>
      </c>
      <c r="B15" s="15" t="s">
        <v>68</v>
      </c>
      <c r="C15" s="16" t="s">
        <v>69</v>
      </c>
      <c r="D15" s="16" t="s">
        <v>19</v>
      </c>
      <c r="E15" s="17" t="s">
        <v>70</v>
      </c>
      <c r="F15" s="17" t="s">
        <v>71</v>
      </c>
      <c r="G15" s="18">
        <v>484</v>
      </c>
      <c r="H15" s="18">
        <v>12</v>
      </c>
      <c r="I15" s="30">
        <f t="shared" si="2"/>
        <v>496</v>
      </c>
      <c r="J15" s="27">
        <v>56.13</v>
      </c>
      <c r="K15" s="37"/>
      <c r="L15" s="25">
        <f t="shared" si="3"/>
        <v>0</v>
      </c>
      <c r="M15" s="26">
        <f t="shared" si="0"/>
        <v>0</v>
      </c>
      <c r="N15" s="12">
        <f t="shared" si="1"/>
        <v>0</v>
      </c>
    </row>
    <row r="16" spans="1:14" ht="26.2" x14ac:dyDescent="0.3">
      <c r="A16" s="14" t="s">
        <v>72</v>
      </c>
      <c r="B16" s="15" t="s">
        <v>73</v>
      </c>
      <c r="C16" s="16" t="s">
        <v>74</v>
      </c>
      <c r="D16" s="16" t="s">
        <v>19</v>
      </c>
      <c r="E16" s="17" t="s">
        <v>75</v>
      </c>
      <c r="F16" s="17" t="s">
        <v>76</v>
      </c>
      <c r="G16" s="18">
        <v>142</v>
      </c>
      <c r="H16" s="18">
        <v>6</v>
      </c>
      <c r="I16" s="30">
        <f t="shared" si="2"/>
        <v>148</v>
      </c>
      <c r="J16" s="27">
        <v>41.57</v>
      </c>
      <c r="K16" s="37"/>
      <c r="L16" s="25">
        <f t="shared" si="3"/>
        <v>0</v>
      </c>
      <c r="M16" s="26">
        <f t="shared" si="0"/>
        <v>0</v>
      </c>
      <c r="N16" s="12">
        <f t="shared" si="1"/>
        <v>0</v>
      </c>
    </row>
    <row r="17" spans="1:14" ht="26.2" x14ac:dyDescent="0.3">
      <c r="A17" s="14" t="s">
        <v>77</v>
      </c>
      <c r="B17" s="15" t="s">
        <v>78</v>
      </c>
      <c r="C17" s="16" t="s">
        <v>79</v>
      </c>
      <c r="D17" s="16" t="s">
        <v>19</v>
      </c>
      <c r="E17" s="17" t="s">
        <v>80</v>
      </c>
      <c r="F17" s="17" t="s">
        <v>81</v>
      </c>
      <c r="G17" s="18">
        <v>2</v>
      </c>
      <c r="H17" s="18">
        <v>0</v>
      </c>
      <c r="I17" s="30">
        <f t="shared" si="2"/>
        <v>2</v>
      </c>
      <c r="J17" s="27">
        <v>46.58</v>
      </c>
      <c r="K17" s="37"/>
      <c r="L17" s="25">
        <f t="shared" si="3"/>
        <v>0</v>
      </c>
      <c r="M17" s="26">
        <f t="shared" si="0"/>
        <v>0</v>
      </c>
      <c r="N17" s="12">
        <f t="shared" si="1"/>
        <v>0</v>
      </c>
    </row>
    <row r="18" spans="1:14" ht="26.2" x14ac:dyDescent="0.3">
      <c r="A18" s="14" t="s">
        <v>82</v>
      </c>
      <c r="B18" s="15" t="s">
        <v>83</v>
      </c>
      <c r="C18" s="16" t="s">
        <v>84</v>
      </c>
      <c r="D18" s="16" t="s">
        <v>19</v>
      </c>
      <c r="E18" s="17" t="s">
        <v>85</v>
      </c>
      <c r="F18" s="17" t="s">
        <v>86</v>
      </c>
      <c r="G18" s="18">
        <v>84</v>
      </c>
      <c r="H18" s="18">
        <v>0</v>
      </c>
      <c r="I18" s="30">
        <f t="shared" si="2"/>
        <v>84</v>
      </c>
      <c r="J18" s="27">
        <v>38.229999999999997</v>
      </c>
      <c r="K18" s="37"/>
      <c r="L18" s="25">
        <f t="shared" si="3"/>
        <v>0</v>
      </c>
      <c r="M18" s="26">
        <f t="shared" si="0"/>
        <v>0</v>
      </c>
      <c r="N18" s="12">
        <f t="shared" si="1"/>
        <v>0</v>
      </c>
    </row>
    <row r="19" spans="1:14" x14ac:dyDescent="0.3">
      <c r="A19" s="14" t="s">
        <v>87</v>
      </c>
      <c r="B19" s="15" t="s">
        <v>88</v>
      </c>
      <c r="C19" s="16" t="s">
        <v>89</v>
      </c>
      <c r="D19" s="16" t="s">
        <v>19</v>
      </c>
      <c r="E19" s="17" t="s">
        <v>90</v>
      </c>
      <c r="F19" s="17" t="s">
        <v>91</v>
      </c>
      <c r="G19" s="18">
        <v>196</v>
      </c>
      <c r="H19" s="18">
        <v>4</v>
      </c>
      <c r="I19" s="30">
        <f t="shared" si="2"/>
        <v>200</v>
      </c>
      <c r="J19" s="27">
        <v>11.86</v>
      </c>
      <c r="K19" s="37"/>
      <c r="L19" s="25">
        <f t="shared" si="3"/>
        <v>0</v>
      </c>
      <c r="M19" s="26">
        <f t="shared" si="0"/>
        <v>0</v>
      </c>
      <c r="N19" s="12">
        <f t="shared" si="1"/>
        <v>0</v>
      </c>
    </row>
    <row r="20" spans="1:14" ht="26.2" x14ac:dyDescent="0.3">
      <c r="A20" s="14" t="s">
        <v>92</v>
      </c>
      <c r="B20" s="15" t="s">
        <v>93</v>
      </c>
      <c r="C20" s="16" t="s">
        <v>94</v>
      </c>
      <c r="D20" s="16" t="s">
        <v>19</v>
      </c>
      <c r="E20" s="17" t="s">
        <v>95</v>
      </c>
      <c r="F20" s="17" t="s">
        <v>96</v>
      </c>
      <c r="G20" s="18">
        <v>20</v>
      </c>
      <c r="H20" s="18">
        <v>0</v>
      </c>
      <c r="I20" s="30">
        <f t="shared" si="2"/>
        <v>20</v>
      </c>
      <c r="J20" s="27">
        <v>11.86</v>
      </c>
      <c r="K20" s="37"/>
      <c r="L20" s="25">
        <f t="shared" si="3"/>
        <v>0</v>
      </c>
      <c r="M20" s="26">
        <f t="shared" si="0"/>
        <v>0</v>
      </c>
      <c r="N20" s="12">
        <f t="shared" si="1"/>
        <v>0</v>
      </c>
    </row>
    <row r="21" spans="1:14" x14ac:dyDescent="0.3">
      <c r="A21" s="14" t="s">
        <v>97</v>
      </c>
      <c r="B21" s="15" t="s">
        <v>98</v>
      </c>
      <c r="C21" s="16" t="s">
        <v>99</v>
      </c>
      <c r="D21" s="16" t="s">
        <v>19</v>
      </c>
      <c r="E21" s="17" t="s">
        <v>100</v>
      </c>
      <c r="F21" s="17" t="s">
        <v>101</v>
      </c>
      <c r="G21" s="18">
        <v>24</v>
      </c>
      <c r="H21" s="18">
        <v>2</v>
      </c>
      <c r="I21" s="30">
        <f t="shared" si="2"/>
        <v>26</v>
      </c>
      <c r="J21" s="27">
        <v>49.73</v>
      </c>
      <c r="K21" s="37"/>
      <c r="L21" s="25">
        <f t="shared" si="3"/>
        <v>0</v>
      </c>
      <c r="M21" s="26">
        <f t="shared" si="0"/>
        <v>0</v>
      </c>
      <c r="N21" s="12">
        <f t="shared" si="1"/>
        <v>0</v>
      </c>
    </row>
    <row r="22" spans="1:14" ht="33.75" customHeight="1" x14ac:dyDescent="0.3">
      <c r="A22" s="14" t="s">
        <v>102</v>
      </c>
      <c r="B22" s="15" t="s">
        <v>103</v>
      </c>
      <c r="C22" s="16" t="s">
        <v>104</v>
      </c>
      <c r="D22" s="16" t="s">
        <v>19</v>
      </c>
      <c r="E22" s="17" t="s">
        <v>105</v>
      </c>
      <c r="F22" s="17" t="s">
        <v>106</v>
      </c>
      <c r="G22" s="18">
        <v>2</v>
      </c>
      <c r="H22" s="18">
        <v>0</v>
      </c>
      <c r="I22" s="30">
        <f t="shared" si="2"/>
        <v>2</v>
      </c>
      <c r="J22" s="27">
        <v>46.96</v>
      </c>
      <c r="K22" s="37"/>
      <c r="L22" s="25">
        <f t="shared" si="3"/>
        <v>0</v>
      </c>
      <c r="M22" s="26">
        <f t="shared" si="0"/>
        <v>0</v>
      </c>
      <c r="N22" s="12">
        <f t="shared" si="1"/>
        <v>0</v>
      </c>
    </row>
    <row r="23" spans="1:14" ht="26.2" x14ac:dyDescent="0.3">
      <c r="A23" s="14" t="s">
        <v>107</v>
      </c>
      <c r="B23" s="15" t="s">
        <v>108</v>
      </c>
      <c r="C23" s="16" t="s">
        <v>109</v>
      </c>
      <c r="D23" s="16" t="s">
        <v>19</v>
      </c>
      <c r="E23" s="17" t="s">
        <v>110</v>
      </c>
      <c r="F23" s="17" t="s">
        <v>111</v>
      </c>
      <c r="G23" s="18">
        <v>10</v>
      </c>
      <c r="H23" s="18">
        <v>0</v>
      </c>
      <c r="I23" s="30">
        <f t="shared" si="2"/>
        <v>10</v>
      </c>
      <c r="J23" s="27">
        <v>56.78</v>
      </c>
      <c r="K23" s="37"/>
      <c r="L23" s="25">
        <f t="shared" si="3"/>
        <v>0</v>
      </c>
      <c r="M23" s="26">
        <f t="shared" si="0"/>
        <v>0</v>
      </c>
      <c r="N23" s="12">
        <f t="shared" si="1"/>
        <v>0</v>
      </c>
    </row>
    <row r="24" spans="1:14" ht="39.299999999999997" x14ac:dyDescent="0.3">
      <c r="A24" s="14" t="s">
        <v>112</v>
      </c>
      <c r="B24" s="15" t="s">
        <v>113</v>
      </c>
      <c r="C24" s="16" t="s">
        <v>114</v>
      </c>
      <c r="D24" s="16" t="s">
        <v>19</v>
      </c>
      <c r="E24" s="17" t="s">
        <v>115</v>
      </c>
      <c r="F24" s="17" t="s">
        <v>116</v>
      </c>
      <c r="G24" s="18">
        <v>2</v>
      </c>
      <c r="H24" s="18">
        <v>0</v>
      </c>
      <c r="I24" s="30">
        <f t="shared" si="2"/>
        <v>2</v>
      </c>
      <c r="J24" s="27">
        <v>34.72</v>
      </c>
      <c r="K24" s="37"/>
      <c r="L24" s="25">
        <f t="shared" si="3"/>
        <v>0</v>
      </c>
      <c r="M24" s="26">
        <f t="shared" si="0"/>
        <v>0</v>
      </c>
      <c r="N24" s="12">
        <f t="shared" si="1"/>
        <v>0</v>
      </c>
    </row>
    <row r="25" spans="1:14" x14ac:dyDescent="0.3">
      <c r="A25" s="14" t="s">
        <v>117</v>
      </c>
      <c r="B25" s="15" t="s">
        <v>118</v>
      </c>
      <c r="C25" s="16" t="s">
        <v>119</v>
      </c>
      <c r="D25" s="16" t="s">
        <v>19</v>
      </c>
      <c r="E25" s="17" t="s">
        <v>120</v>
      </c>
      <c r="F25" s="17" t="s">
        <v>121</v>
      </c>
      <c r="G25" s="18">
        <v>2</v>
      </c>
      <c r="H25" s="18">
        <v>0</v>
      </c>
      <c r="I25" s="30">
        <f t="shared" si="2"/>
        <v>2</v>
      </c>
      <c r="J25" s="27">
        <v>12.32</v>
      </c>
      <c r="K25" s="37"/>
      <c r="L25" s="25">
        <f t="shared" si="3"/>
        <v>0</v>
      </c>
      <c r="M25" s="26">
        <f t="shared" si="0"/>
        <v>0</v>
      </c>
      <c r="N25" s="12">
        <f t="shared" si="1"/>
        <v>0</v>
      </c>
    </row>
    <row r="26" spans="1:14" ht="26.2" x14ac:dyDescent="0.3">
      <c r="A26" s="14" t="s">
        <v>122</v>
      </c>
      <c r="B26" s="15" t="s">
        <v>123</v>
      </c>
      <c r="C26" s="16" t="s">
        <v>124</v>
      </c>
      <c r="D26" s="16" t="s">
        <v>19</v>
      </c>
      <c r="E26" s="17" t="s">
        <v>125</v>
      </c>
      <c r="F26" s="17" t="s">
        <v>126</v>
      </c>
      <c r="G26" s="18">
        <v>6</v>
      </c>
      <c r="H26" s="18">
        <v>6</v>
      </c>
      <c r="I26" s="30">
        <f t="shared" si="2"/>
        <v>12</v>
      </c>
      <c r="J26" s="27">
        <v>96.25</v>
      </c>
      <c r="K26" s="37"/>
      <c r="L26" s="25">
        <f t="shared" si="3"/>
        <v>0</v>
      </c>
      <c r="M26" s="26">
        <f t="shared" si="0"/>
        <v>0</v>
      </c>
      <c r="N26" s="12">
        <f t="shared" si="1"/>
        <v>0</v>
      </c>
    </row>
    <row r="27" spans="1:14" ht="26.2" x14ac:dyDescent="0.3">
      <c r="A27" s="14" t="s">
        <v>127</v>
      </c>
      <c r="B27" s="15" t="s">
        <v>128</v>
      </c>
      <c r="C27" s="16" t="s">
        <v>129</v>
      </c>
      <c r="D27" s="16" t="s">
        <v>19</v>
      </c>
      <c r="E27" s="17" t="s">
        <v>130</v>
      </c>
      <c r="F27" s="17" t="s">
        <v>131</v>
      </c>
      <c r="G27" s="18">
        <v>2</v>
      </c>
      <c r="H27" s="18">
        <v>0</v>
      </c>
      <c r="I27" s="30">
        <f t="shared" si="2"/>
        <v>2</v>
      </c>
      <c r="J27" s="27">
        <v>33.6</v>
      </c>
      <c r="K27" s="37"/>
      <c r="L27" s="25">
        <f t="shared" si="3"/>
        <v>0</v>
      </c>
      <c r="M27" s="26">
        <f t="shared" si="0"/>
        <v>0</v>
      </c>
      <c r="N27" s="12">
        <f t="shared" si="1"/>
        <v>0</v>
      </c>
    </row>
    <row r="28" spans="1:14" ht="26.2" x14ac:dyDescent="0.3">
      <c r="A28" s="14" t="s">
        <v>132</v>
      </c>
      <c r="B28" s="15" t="s">
        <v>133</v>
      </c>
      <c r="C28" s="16" t="s">
        <v>134</v>
      </c>
      <c r="D28" s="16" t="s">
        <v>19</v>
      </c>
      <c r="E28" s="17" t="s">
        <v>135</v>
      </c>
      <c r="F28" s="17" t="s">
        <v>136</v>
      </c>
      <c r="G28" s="18">
        <v>30</v>
      </c>
      <c r="H28" s="18">
        <v>36</v>
      </c>
      <c r="I28" s="30">
        <f t="shared" si="2"/>
        <v>66</v>
      </c>
      <c r="J28" s="27">
        <v>38.08</v>
      </c>
      <c r="K28" s="37"/>
      <c r="L28" s="25">
        <f t="shared" si="3"/>
        <v>0</v>
      </c>
      <c r="M28" s="26">
        <f t="shared" si="0"/>
        <v>0</v>
      </c>
      <c r="N28" s="12">
        <f t="shared" si="1"/>
        <v>0</v>
      </c>
    </row>
    <row r="29" spans="1:14" x14ac:dyDescent="0.3">
      <c r="A29" s="14" t="s">
        <v>137</v>
      </c>
      <c r="B29" s="15" t="s">
        <v>138</v>
      </c>
      <c r="C29" s="16" t="s">
        <v>139</v>
      </c>
      <c r="D29" s="16" t="s">
        <v>19</v>
      </c>
      <c r="E29" s="17" t="s">
        <v>140</v>
      </c>
      <c r="F29" s="17" t="s">
        <v>141</v>
      </c>
      <c r="G29" s="18">
        <v>2</v>
      </c>
      <c r="H29" s="18">
        <v>0</v>
      </c>
      <c r="I29" s="30">
        <f t="shared" si="2"/>
        <v>2</v>
      </c>
      <c r="J29" s="27">
        <v>16.7</v>
      </c>
      <c r="K29" s="37"/>
      <c r="L29" s="25">
        <f t="shared" si="3"/>
        <v>0</v>
      </c>
      <c r="M29" s="26">
        <f t="shared" si="0"/>
        <v>0</v>
      </c>
      <c r="N29" s="12">
        <f t="shared" si="1"/>
        <v>0</v>
      </c>
    </row>
    <row r="30" spans="1:14" x14ac:dyDescent="0.3">
      <c r="A30" s="14" t="s">
        <v>142</v>
      </c>
      <c r="B30" s="15" t="s">
        <v>143</v>
      </c>
      <c r="C30" s="16" t="s">
        <v>144</v>
      </c>
      <c r="D30" s="16" t="s">
        <v>19</v>
      </c>
      <c r="E30" s="17" t="s">
        <v>145</v>
      </c>
      <c r="F30" s="17" t="s">
        <v>146</v>
      </c>
      <c r="G30" s="18">
        <v>0</v>
      </c>
      <c r="H30" s="18">
        <v>30</v>
      </c>
      <c r="I30" s="30">
        <f t="shared" si="2"/>
        <v>30</v>
      </c>
      <c r="J30" s="27">
        <v>21.16</v>
      </c>
      <c r="K30" s="37"/>
      <c r="L30" s="25">
        <f t="shared" si="3"/>
        <v>0</v>
      </c>
      <c r="M30" s="26">
        <f t="shared" si="0"/>
        <v>0</v>
      </c>
      <c r="N30" s="12">
        <f t="shared" si="1"/>
        <v>0</v>
      </c>
    </row>
    <row r="31" spans="1:14" ht="26.2" x14ac:dyDescent="0.3">
      <c r="A31" s="14" t="s">
        <v>147</v>
      </c>
      <c r="B31" s="15" t="s">
        <v>148</v>
      </c>
      <c r="C31" s="16" t="s">
        <v>149</v>
      </c>
      <c r="D31" s="16" t="s">
        <v>150</v>
      </c>
      <c r="E31" s="17" t="s">
        <v>151</v>
      </c>
      <c r="F31" s="17" t="s">
        <v>152</v>
      </c>
      <c r="G31" s="18">
        <v>126</v>
      </c>
      <c r="H31" s="18">
        <v>2</v>
      </c>
      <c r="I31" s="30">
        <f t="shared" si="2"/>
        <v>128</v>
      </c>
      <c r="J31" s="27">
        <v>52.9</v>
      </c>
      <c r="K31" s="37"/>
      <c r="L31" s="25">
        <f t="shared" si="3"/>
        <v>0</v>
      </c>
      <c r="M31" s="26">
        <f t="shared" si="0"/>
        <v>0</v>
      </c>
      <c r="N31" s="12">
        <f t="shared" si="1"/>
        <v>0</v>
      </c>
    </row>
    <row r="32" spans="1:14" ht="26.2" x14ac:dyDescent="0.3">
      <c r="A32" s="14" t="s">
        <v>153</v>
      </c>
      <c r="B32" s="15" t="s">
        <v>154</v>
      </c>
      <c r="C32" s="16" t="s">
        <v>155</v>
      </c>
      <c r="D32" s="16" t="s">
        <v>150</v>
      </c>
      <c r="E32" s="17" t="s">
        <v>156</v>
      </c>
      <c r="F32" s="17" t="s">
        <v>157</v>
      </c>
      <c r="G32" s="18">
        <v>78</v>
      </c>
      <c r="H32" s="18">
        <v>130</v>
      </c>
      <c r="I32" s="30">
        <f t="shared" si="2"/>
        <v>208</v>
      </c>
      <c r="J32" s="27">
        <v>47.49</v>
      </c>
      <c r="K32" s="37"/>
      <c r="L32" s="25">
        <f t="shared" si="3"/>
        <v>0</v>
      </c>
      <c r="M32" s="26">
        <f t="shared" si="0"/>
        <v>0</v>
      </c>
      <c r="N32" s="12">
        <f t="shared" si="1"/>
        <v>0</v>
      </c>
    </row>
    <row r="33" spans="1:14" ht="26.2" x14ac:dyDescent="0.3">
      <c r="A33" s="14" t="s">
        <v>158</v>
      </c>
      <c r="B33" s="15" t="s">
        <v>159</v>
      </c>
      <c r="C33" s="16" t="s">
        <v>160</v>
      </c>
      <c r="D33" s="16" t="s">
        <v>150</v>
      </c>
      <c r="E33" s="17" t="s">
        <v>161</v>
      </c>
      <c r="F33" s="17" t="s">
        <v>162</v>
      </c>
      <c r="G33" s="18">
        <v>96</v>
      </c>
      <c r="H33" s="18">
        <v>94</v>
      </c>
      <c r="I33" s="30">
        <f t="shared" si="2"/>
        <v>190</v>
      </c>
      <c r="J33" s="27">
        <v>71.680000000000007</v>
      </c>
      <c r="K33" s="37"/>
      <c r="L33" s="25">
        <f t="shared" si="3"/>
        <v>0</v>
      </c>
      <c r="M33" s="26">
        <f t="shared" si="0"/>
        <v>0</v>
      </c>
      <c r="N33" s="12">
        <f t="shared" si="1"/>
        <v>0</v>
      </c>
    </row>
    <row r="34" spans="1:14" ht="26.2" x14ac:dyDescent="0.3">
      <c r="A34" s="14" t="s">
        <v>163</v>
      </c>
      <c r="B34" s="15" t="s">
        <v>164</v>
      </c>
      <c r="C34" s="16" t="s">
        <v>165</v>
      </c>
      <c r="D34" s="16" t="s">
        <v>150</v>
      </c>
      <c r="E34" s="17" t="s">
        <v>166</v>
      </c>
      <c r="F34" s="17" t="s">
        <v>167</v>
      </c>
      <c r="G34" s="18">
        <v>6</v>
      </c>
      <c r="H34" s="18">
        <v>10</v>
      </c>
      <c r="I34" s="30">
        <f t="shared" si="2"/>
        <v>16</v>
      </c>
      <c r="J34" s="27">
        <v>71.680000000000007</v>
      </c>
      <c r="K34" s="37"/>
      <c r="L34" s="25">
        <f t="shared" si="3"/>
        <v>0</v>
      </c>
      <c r="M34" s="26">
        <f t="shared" si="0"/>
        <v>0</v>
      </c>
      <c r="N34" s="12">
        <f t="shared" si="1"/>
        <v>0</v>
      </c>
    </row>
    <row r="35" spans="1:14" ht="26.2" x14ac:dyDescent="0.3">
      <c r="A35" s="14" t="s">
        <v>168</v>
      </c>
      <c r="B35" s="15" t="s">
        <v>169</v>
      </c>
      <c r="C35" s="16" t="s">
        <v>170</v>
      </c>
      <c r="D35" s="16" t="s">
        <v>150</v>
      </c>
      <c r="E35" s="17" t="s">
        <v>171</v>
      </c>
      <c r="F35" s="17" t="s">
        <v>172</v>
      </c>
      <c r="G35" s="18">
        <v>38</v>
      </c>
      <c r="H35" s="18">
        <v>34</v>
      </c>
      <c r="I35" s="30">
        <f t="shared" si="2"/>
        <v>72</v>
      </c>
      <c r="J35" s="27">
        <v>71.680000000000007</v>
      </c>
      <c r="K35" s="37"/>
      <c r="L35" s="25">
        <f t="shared" si="3"/>
        <v>0</v>
      </c>
      <c r="M35" s="26">
        <f t="shared" si="0"/>
        <v>0</v>
      </c>
      <c r="N35" s="12">
        <f t="shared" si="1"/>
        <v>0</v>
      </c>
    </row>
    <row r="36" spans="1:14" ht="26.2" x14ac:dyDescent="0.3">
      <c r="A36" s="14" t="s">
        <v>173</v>
      </c>
      <c r="B36" s="15" t="s">
        <v>174</v>
      </c>
      <c r="C36" s="16" t="s">
        <v>175</v>
      </c>
      <c r="D36" s="16" t="s">
        <v>150</v>
      </c>
      <c r="E36" s="17" t="s">
        <v>176</v>
      </c>
      <c r="F36" s="17" t="s">
        <v>177</v>
      </c>
      <c r="G36" s="18">
        <v>12</v>
      </c>
      <c r="H36" s="18">
        <v>0</v>
      </c>
      <c r="I36" s="30">
        <f t="shared" si="2"/>
        <v>12</v>
      </c>
      <c r="J36" s="27">
        <v>43.57</v>
      </c>
      <c r="K36" s="37"/>
      <c r="L36" s="25">
        <f t="shared" si="3"/>
        <v>0</v>
      </c>
      <c r="M36" s="26">
        <f t="shared" ref="M36:M67" si="4">H36*K36</f>
        <v>0</v>
      </c>
      <c r="N36" s="12">
        <f t="shared" ref="N36:N67" si="5">L36+M36</f>
        <v>0</v>
      </c>
    </row>
    <row r="37" spans="1:14" ht="26.2" x14ac:dyDescent="0.3">
      <c r="A37" s="14" t="s">
        <v>178</v>
      </c>
      <c r="B37" s="15" t="s">
        <v>179</v>
      </c>
      <c r="C37" s="16" t="s">
        <v>180</v>
      </c>
      <c r="D37" s="16" t="s">
        <v>150</v>
      </c>
      <c r="E37" s="17" t="s">
        <v>181</v>
      </c>
      <c r="F37" s="17" t="s">
        <v>182</v>
      </c>
      <c r="G37" s="18">
        <v>10</v>
      </c>
      <c r="H37" s="18">
        <v>0</v>
      </c>
      <c r="I37" s="30">
        <f t="shared" si="2"/>
        <v>10</v>
      </c>
      <c r="J37" s="27">
        <v>90.97</v>
      </c>
      <c r="K37" s="37"/>
      <c r="L37" s="25">
        <f t="shared" si="3"/>
        <v>0</v>
      </c>
      <c r="M37" s="26">
        <f t="shared" si="4"/>
        <v>0</v>
      </c>
      <c r="N37" s="12">
        <f t="shared" si="5"/>
        <v>0</v>
      </c>
    </row>
    <row r="38" spans="1:14" ht="26.2" x14ac:dyDescent="0.3">
      <c r="A38" s="14" t="s">
        <v>183</v>
      </c>
      <c r="B38" s="15" t="s">
        <v>184</v>
      </c>
      <c r="C38" s="16" t="s">
        <v>185</v>
      </c>
      <c r="D38" s="16" t="s">
        <v>150</v>
      </c>
      <c r="E38" s="17" t="s">
        <v>186</v>
      </c>
      <c r="F38" s="17" t="s">
        <v>187</v>
      </c>
      <c r="G38" s="18">
        <v>2</v>
      </c>
      <c r="H38" s="18">
        <v>0</v>
      </c>
      <c r="I38" s="30">
        <f t="shared" si="2"/>
        <v>2</v>
      </c>
      <c r="J38" s="27">
        <v>22.16</v>
      </c>
      <c r="K38" s="37"/>
      <c r="L38" s="25">
        <f t="shared" si="3"/>
        <v>0</v>
      </c>
      <c r="M38" s="26">
        <f t="shared" si="4"/>
        <v>0</v>
      </c>
      <c r="N38" s="12">
        <f t="shared" si="5"/>
        <v>0</v>
      </c>
    </row>
    <row r="39" spans="1:14" ht="26.2" x14ac:dyDescent="0.3">
      <c r="A39" s="14" t="s">
        <v>188</v>
      </c>
      <c r="B39" s="15" t="s">
        <v>189</v>
      </c>
      <c r="C39" s="16" t="s">
        <v>190</v>
      </c>
      <c r="D39" s="16" t="s">
        <v>150</v>
      </c>
      <c r="E39" s="17" t="s">
        <v>191</v>
      </c>
      <c r="F39" s="17" t="s">
        <v>192</v>
      </c>
      <c r="G39" s="18">
        <v>2</v>
      </c>
      <c r="H39" s="18">
        <v>0</v>
      </c>
      <c r="I39" s="30">
        <f t="shared" si="2"/>
        <v>2</v>
      </c>
      <c r="J39" s="27">
        <v>22.16</v>
      </c>
      <c r="K39" s="37"/>
      <c r="L39" s="25">
        <f t="shared" si="3"/>
        <v>0</v>
      </c>
      <c r="M39" s="26">
        <f t="shared" si="4"/>
        <v>0</v>
      </c>
      <c r="N39" s="12">
        <f t="shared" si="5"/>
        <v>0</v>
      </c>
    </row>
    <row r="40" spans="1:14" ht="26.2" x14ac:dyDescent="0.3">
      <c r="A40" s="14" t="s">
        <v>193</v>
      </c>
      <c r="B40" s="15" t="s">
        <v>194</v>
      </c>
      <c r="C40" s="16" t="s">
        <v>195</v>
      </c>
      <c r="D40" s="16" t="s">
        <v>150</v>
      </c>
      <c r="E40" s="17" t="s">
        <v>196</v>
      </c>
      <c r="F40" s="17" t="s">
        <v>197</v>
      </c>
      <c r="G40" s="18">
        <v>126</v>
      </c>
      <c r="H40" s="18">
        <v>122</v>
      </c>
      <c r="I40" s="30">
        <f t="shared" si="2"/>
        <v>248</v>
      </c>
      <c r="J40" s="27">
        <v>22.16</v>
      </c>
      <c r="K40" s="37"/>
      <c r="L40" s="25">
        <f t="shared" si="3"/>
        <v>0</v>
      </c>
      <c r="M40" s="26">
        <f t="shared" si="4"/>
        <v>0</v>
      </c>
      <c r="N40" s="12">
        <f t="shared" si="5"/>
        <v>0</v>
      </c>
    </row>
    <row r="41" spans="1:14" ht="26.2" x14ac:dyDescent="0.3">
      <c r="A41" s="14" t="s">
        <v>198</v>
      </c>
      <c r="B41" s="15" t="s">
        <v>199</v>
      </c>
      <c r="C41" s="16" t="s">
        <v>200</v>
      </c>
      <c r="D41" s="16" t="s">
        <v>150</v>
      </c>
      <c r="E41" s="17" t="s">
        <v>201</v>
      </c>
      <c r="F41" s="17" t="s">
        <v>202</v>
      </c>
      <c r="G41" s="18">
        <v>14</v>
      </c>
      <c r="H41" s="18">
        <v>0</v>
      </c>
      <c r="I41" s="30">
        <f t="shared" si="2"/>
        <v>14</v>
      </c>
      <c r="J41" s="27">
        <v>22.16</v>
      </c>
      <c r="K41" s="37"/>
      <c r="L41" s="25">
        <f t="shared" si="3"/>
        <v>0</v>
      </c>
      <c r="M41" s="26">
        <f t="shared" si="4"/>
        <v>0</v>
      </c>
      <c r="N41" s="12">
        <f t="shared" si="5"/>
        <v>0</v>
      </c>
    </row>
    <row r="42" spans="1:14" ht="39.299999999999997" x14ac:dyDescent="0.3">
      <c r="A42" s="14" t="s">
        <v>203</v>
      </c>
      <c r="B42" s="15" t="s">
        <v>204</v>
      </c>
      <c r="C42" s="16" t="s">
        <v>205</v>
      </c>
      <c r="D42" s="16" t="s">
        <v>150</v>
      </c>
      <c r="E42" s="17" t="s">
        <v>206</v>
      </c>
      <c r="F42" s="17" t="s">
        <v>207</v>
      </c>
      <c r="G42" s="18">
        <v>4</v>
      </c>
      <c r="H42" s="18">
        <v>102</v>
      </c>
      <c r="I42" s="30">
        <f t="shared" si="2"/>
        <v>106</v>
      </c>
      <c r="J42" s="27">
        <v>46.52</v>
      </c>
      <c r="K42" s="37"/>
      <c r="L42" s="25">
        <f t="shared" si="3"/>
        <v>0</v>
      </c>
      <c r="M42" s="26">
        <f t="shared" si="4"/>
        <v>0</v>
      </c>
      <c r="N42" s="12">
        <f t="shared" si="5"/>
        <v>0</v>
      </c>
    </row>
    <row r="43" spans="1:14" ht="39.299999999999997" x14ac:dyDescent="0.3">
      <c r="A43" s="14" t="s">
        <v>208</v>
      </c>
      <c r="B43" s="15" t="s">
        <v>209</v>
      </c>
      <c r="C43" s="16" t="s">
        <v>210</v>
      </c>
      <c r="D43" s="16" t="s">
        <v>150</v>
      </c>
      <c r="E43" s="17" t="s">
        <v>211</v>
      </c>
      <c r="F43" s="17" t="s">
        <v>212</v>
      </c>
      <c r="G43" s="18">
        <v>278</v>
      </c>
      <c r="H43" s="18">
        <v>78</v>
      </c>
      <c r="I43" s="30">
        <f t="shared" si="2"/>
        <v>356</v>
      </c>
      <c r="J43" s="27">
        <v>25.08</v>
      </c>
      <c r="K43" s="37"/>
      <c r="L43" s="25">
        <f t="shared" si="3"/>
        <v>0</v>
      </c>
      <c r="M43" s="26">
        <f t="shared" si="4"/>
        <v>0</v>
      </c>
      <c r="N43" s="12">
        <f t="shared" si="5"/>
        <v>0</v>
      </c>
    </row>
    <row r="44" spans="1:14" ht="39.299999999999997" x14ac:dyDescent="0.3">
      <c r="A44" s="14" t="s">
        <v>213</v>
      </c>
      <c r="B44" s="15" t="s">
        <v>214</v>
      </c>
      <c r="C44" s="16" t="s">
        <v>215</v>
      </c>
      <c r="D44" s="16" t="s">
        <v>150</v>
      </c>
      <c r="E44" s="17" t="s">
        <v>216</v>
      </c>
      <c r="F44" s="17" t="s">
        <v>217</v>
      </c>
      <c r="G44" s="18">
        <v>70</v>
      </c>
      <c r="H44" s="18">
        <v>86</v>
      </c>
      <c r="I44" s="30">
        <f t="shared" si="2"/>
        <v>156</v>
      </c>
      <c r="J44" s="27">
        <v>22.16</v>
      </c>
      <c r="K44" s="37"/>
      <c r="L44" s="25">
        <f t="shared" si="3"/>
        <v>0</v>
      </c>
      <c r="M44" s="26">
        <f t="shared" si="4"/>
        <v>0</v>
      </c>
      <c r="N44" s="12">
        <f t="shared" si="5"/>
        <v>0</v>
      </c>
    </row>
    <row r="45" spans="1:14" ht="39.299999999999997" x14ac:dyDescent="0.3">
      <c r="A45" s="14" t="s">
        <v>218</v>
      </c>
      <c r="B45" s="15" t="s">
        <v>219</v>
      </c>
      <c r="C45" s="16" t="s">
        <v>220</v>
      </c>
      <c r="D45" s="16" t="s">
        <v>150</v>
      </c>
      <c r="E45" s="17" t="s">
        <v>221</v>
      </c>
      <c r="F45" s="17" t="s">
        <v>222</v>
      </c>
      <c r="G45" s="18">
        <v>78</v>
      </c>
      <c r="H45" s="18">
        <v>0</v>
      </c>
      <c r="I45" s="30">
        <f t="shared" si="2"/>
        <v>78</v>
      </c>
      <c r="J45" s="27">
        <v>65.97</v>
      </c>
      <c r="K45" s="37"/>
      <c r="L45" s="25">
        <f t="shared" si="3"/>
        <v>0</v>
      </c>
      <c r="M45" s="26">
        <f t="shared" si="4"/>
        <v>0</v>
      </c>
      <c r="N45" s="12">
        <f t="shared" si="5"/>
        <v>0</v>
      </c>
    </row>
    <row r="46" spans="1:14" ht="26.2" x14ac:dyDescent="0.3">
      <c r="A46" s="14" t="s">
        <v>223</v>
      </c>
      <c r="B46" s="15" t="s">
        <v>224</v>
      </c>
      <c r="C46" s="16" t="s">
        <v>225</v>
      </c>
      <c r="D46" s="16" t="s">
        <v>150</v>
      </c>
      <c r="E46" s="17" t="s">
        <v>226</v>
      </c>
      <c r="F46" s="17" t="s">
        <v>227</v>
      </c>
      <c r="G46" s="18">
        <v>44</v>
      </c>
      <c r="H46" s="18">
        <v>0</v>
      </c>
      <c r="I46" s="30">
        <f t="shared" si="2"/>
        <v>44</v>
      </c>
      <c r="J46" s="27">
        <v>71.569999999999993</v>
      </c>
      <c r="K46" s="37"/>
      <c r="L46" s="25">
        <f t="shared" si="3"/>
        <v>0</v>
      </c>
      <c r="M46" s="26">
        <f t="shared" si="4"/>
        <v>0</v>
      </c>
      <c r="N46" s="12">
        <f t="shared" si="5"/>
        <v>0</v>
      </c>
    </row>
    <row r="47" spans="1:14" ht="26.2" x14ac:dyDescent="0.3">
      <c r="A47" s="14" t="s">
        <v>228</v>
      </c>
      <c r="B47" s="15" t="s">
        <v>229</v>
      </c>
      <c r="C47" s="16" t="s">
        <v>230</v>
      </c>
      <c r="D47" s="16" t="s">
        <v>150</v>
      </c>
      <c r="E47" s="17" t="s">
        <v>231</v>
      </c>
      <c r="F47" s="17" t="s">
        <v>232</v>
      </c>
      <c r="G47" s="18">
        <v>6</v>
      </c>
      <c r="H47" s="18">
        <v>0</v>
      </c>
      <c r="I47" s="30">
        <f t="shared" si="2"/>
        <v>6</v>
      </c>
      <c r="J47" s="27">
        <v>71.569999999999993</v>
      </c>
      <c r="K47" s="37"/>
      <c r="L47" s="25">
        <f t="shared" si="3"/>
        <v>0</v>
      </c>
      <c r="M47" s="26">
        <f t="shared" si="4"/>
        <v>0</v>
      </c>
      <c r="N47" s="12">
        <f t="shared" si="5"/>
        <v>0</v>
      </c>
    </row>
    <row r="48" spans="1:14" ht="26.2" x14ac:dyDescent="0.3">
      <c r="A48" s="14" t="s">
        <v>233</v>
      </c>
      <c r="B48" s="15" t="s">
        <v>234</v>
      </c>
      <c r="C48" s="16" t="s">
        <v>235</v>
      </c>
      <c r="D48" s="16" t="s">
        <v>150</v>
      </c>
      <c r="E48" s="17" t="s">
        <v>236</v>
      </c>
      <c r="F48" s="17" t="s">
        <v>237</v>
      </c>
      <c r="G48" s="18">
        <v>14</v>
      </c>
      <c r="H48" s="18">
        <v>0</v>
      </c>
      <c r="I48" s="30">
        <f t="shared" si="2"/>
        <v>14</v>
      </c>
      <c r="J48" s="27">
        <v>32.200000000000003</v>
      </c>
      <c r="K48" s="37"/>
      <c r="L48" s="25">
        <f t="shared" si="3"/>
        <v>0</v>
      </c>
      <c r="M48" s="26">
        <f t="shared" si="4"/>
        <v>0</v>
      </c>
      <c r="N48" s="12">
        <f t="shared" si="5"/>
        <v>0</v>
      </c>
    </row>
    <row r="49" spans="1:14" ht="39.299999999999997" x14ac:dyDescent="0.3">
      <c r="A49" s="14" t="s">
        <v>238</v>
      </c>
      <c r="B49" s="15" t="s">
        <v>239</v>
      </c>
      <c r="C49" s="16" t="s">
        <v>240</v>
      </c>
      <c r="D49" s="16" t="s">
        <v>150</v>
      </c>
      <c r="E49" s="17" t="s">
        <v>241</v>
      </c>
      <c r="F49" s="17" t="s">
        <v>242</v>
      </c>
      <c r="G49" s="18">
        <v>70</v>
      </c>
      <c r="H49" s="18">
        <v>80</v>
      </c>
      <c r="I49" s="30">
        <f t="shared" si="2"/>
        <v>150</v>
      </c>
      <c r="J49" s="27">
        <v>23.3</v>
      </c>
      <c r="K49" s="37"/>
      <c r="L49" s="25">
        <f t="shared" si="3"/>
        <v>0</v>
      </c>
      <c r="M49" s="26">
        <f t="shared" si="4"/>
        <v>0</v>
      </c>
      <c r="N49" s="12">
        <f t="shared" si="5"/>
        <v>0</v>
      </c>
    </row>
    <row r="50" spans="1:14" x14ac:dyDescent="0.3">
      <c r="A50" s="14" t="s">
        <v>243</v>
      </c>
      <c r="B50" s="15" t="s">
        <v>244</v>
      </c>
      <c r="C50" s="16" t="s">
        <v>245</v>
      </c>
      <c r="D50" s="16" t="s">
        <v>150</v>
      </c>
      <c r="E50" s="17" t="s">
        <v>246</v>
      </c>
      <c r="F50" s="17" t="s">
        <v>247</v>
      </c>
      <c r="G50" s="18">
        <v>94</v>
      </c>
      <c r="H50" s="18">
        <v>0</v>
      </c>
      <c r="I50" s="30">
        <f t="shared" si="2"/>
        <v>94</v>
      </c>
      <c r="J50" s="27">
        <v>71.489999999999995</v>
      </c>
      <c r="K50" s="37"/>
      <c r="L50" s="25">
        <f t="shared" si="3"/>
        <v>0</v>
      </c>
      <c r="M50" s="26">
        <f t="shared" si="4"/>
        <v>0</v>
      </c>
      <c r="N50" s="12">
        <f t="shared" si="5"/>
        <v>0</v>
      </c>
    </row>
    <row r="51" spans="1:14" x14ac:dyDescent="0.3">
      <c r="A51" s="14" t="s">
        <v>248</v>
      </c>
      <c r="B51" s="15" t="s">
        <v>249</v>
      </c>
      <c r="C51" s="16" t="s">
        <v>250</v>
      </c>
      <c r="D51" s="16" t="s">
        <v>150</v>
      </c>
      <c r="E51" s="17" t="s">
        <v>251</v>
      </c>
      <c r="F51" s="17" t="s">
        <v>252</v>
      </c>
      <c r="G51" s="18">
        <v>62</v>
      </c>
      <c r="H51" s="18">
        <v>0</v>
      </c>
      <c r="I51" s="30">
        <f t="shared" si="2"/>
        <v>62</v>
      </c>
      <c r="J51" s="27">
        <v>71.489999999999995</v>
      </c>
      <c r="K51" s="37"/>
      <c r="L51" s="25">
        <f t="shared" si="3"/>
        <v>0</v>
      </c>
      <c r="M51" s="26">
        <f t="shared" si="4"/>
        <v>0</v>
      </c>
      <c r="N51" s="12">
        <f t="shared" si="5"/>
        <v>0</v>
      </c>
    </row>
    <row r="52" spans="1:14" x14ac:dyDescent="0.3">
      <c r="A52" s="14" t="s">
        <v>253</v>
      </c>
      <c r="B52" s="15" t="s">
        <v>254</v>
      </c>
      <c r="C52" s="16" t="s">
        <v>255</v>
      </c>
      <c r="D52" s="16" t="s">
        <v>150</v>
      </c>
      <c r="E52" s="17" t="s">
        <v>256</v>
      </c>
      <c r="F52" s="17" t="s">
        <v>257</v>
      </c>
      <c r="G52" s="18">
        <v>96</v>
      </c>
      <c r="H52" s="18">
        <v>0</v>
      </c>
      <c r="I52" s="30">
        <f t="shared" si="2"/>
        <v>96</v>
      </c>
      <c r="J52" s="27">
        <v>71.489999999999995</v>
      </c>
      <c r="K52" s="37"/>
      <c r="L52" s="25">
        <f t="shared" si="3"/>
        <v>0</v>
      </c>
      <c r="M52" s="26">
        <f t="shared" si="4"/>
        <v>0</v>
      </c>
      <c r="N52" s="12">
        <f t="shared" si="5"/>
        <v>0</v>
      </c>
    </row>
    <row r="53" spans="1:14" x14ac:dyDescent="0.3">
      <c r="A53" s="14" t="s">
        <v>258</v>
      </c>
      <c r="B53" s="15" t="s">
        <v>259</v>
      </c>
      <c r="C53" s="16" t="s">
        <v>260</v>
      </c>
      <c r="D53" s="16" t="s">
        <v>150</v>
      </c>
      <c r="E53" s="17" t="s">
        <v>261</v>
      </c>
      <c r="F53" s="17" t="s">
        <v>262</v>
      </c>
      <c r="G53" s="18">
        <v>64</v>
      </c>
      <c r="H53" s="18">
        <v>0</v>
      </c>
      <c r="I53" s="30">
        <f t="shared" si="2"/>
        <v>64</v>
      </c>
      <c r="J53" s="27">
        <v>71.489999999999995</v>
      </c>
      <c r="K53" s="37"/>
      <c r="L53" s="25">
        <f t="shared" si="3"/>
        <v>0</v>
      </c>
      <c r="M53" s="26">
        <f t="shared" si="4"/>
        <v>0</v>
      </c>
      <c r="N53" s="12">
        <f t="shared" si="5"/>
        <v>0</v>
      </c>
    </row>
    <row r="54" spans="1:14" ht="39.299999999999997" x14ac:dyDescent="0.3">
      <c r="A54" s="14" t="s">
        <v>263</v>
      </c>
      <c r="B54" s="15" t="s">
        <v>264</v>
      </c>
      <c r="C54" s="16" t="s">
        <v>265</v>
      </c>
      <c r="D54" s="16" t="s">
        <v>150</v>
      </c>
      <c r="E54" s="17" t="s">
        <v>266</v>
      </c>
      <c r="F54" s="17" t="s">
        <v>267</v>
      </c>
      <c r="G54" s="18">
        <v>14</v>
      </c>
      <c r="H54" s="18">
        <v>0</v>
      </c>
      <c r="I54" s="30">
        <f t="shared" si="2"/>
        <v>14</v>
      </c>
      <c r="J54" s="27">
        <v>152.88</v>
      </c>
      <c r="K54" s="37"/>
      <c r="L54" s="25">
        <f t="shared" si="3"/>
        <v>0</v>
      </c>
      <c r="M54" s="26">
        <f t="shared" si="4"/>
        <v>0</v>
      </c>
      <c r="N54" s="12">
        <f t="shared" si="5"/>
        <v>0</v>
      </c>
    </row>
    <row r="55" spans="1:14" ht="39.299999999999997" x14ac:dyDescent="0.3">
      <c r="A55" s="14" t="s">
        <v>268</v>
      </c>
      <c r="B55" s="15" t="s">
        <v>269</v>
      </c>
      <c r="C55" s="16" t="s">
        <v>270</v>
      </c>
      <c r="D55" s="16" t="s">
        <v>150</v>
      </c>
      <c r="E55" s="17" t="s">
        <v>271</v>
      </c>
      <c r="F55" s="17" t="s">
        <v>272</v>
      </c>
      <c r="G55" s="18">
        <v>8</v>
      </c>
      <c r="H55" s="18">
        <v>0</v>
      </c>
      <c r="I55" s="30">
        <f t="shared" si="2"/>
        <v>8</v>
      </c>
      <c r="J55" s="27">
        <v>152.88</v>
      </c>
      <c r="K55" s="37"/>
      <c r="L55" s="25">
        <f t="shared" si="3"/>
        <v>0</v>
      </c>
      <c r="M55" s="26">
        <f t="shared" si="4"/>
        <v>0</v>
      </c>
      <c r="N55" s="12">
        <f t="shared" si="5"/>
        <v>0</v>
      </c>
    </row>
    <row r="56" spans="1:14" ht="26.2" x14ac:dyDescent="0.3">
      <c r="A56" s="14" t="s">
        <v>273</v>
      </c>
      <c r="B56" s="15" t="s">
        <v>274</v>
      </c>
      <c r="C56" s="16" t="s">
        <v>275</v>
      </c>
      <c r="D56" s="16" t="s">
        <v>276</v>
      </c>
      <c r="E56" s="17" t="s">
        <v>277</v>
      </c>
      <c r="F56" s="17" t="s">
        <v>278</v>
      </c>
      <c r="G56" s="18">
        <v>4</v>
      </c>
      <c r="H56" s="18">
        <v>0</v>
      </c>
      <c r="I56" s="30">
        <f t="shared" si="2"/>
        <v>4</v>
      </c>
      <c r="J56" s="27">
        <v>32.76</v>
      </c>
      <c r="K56" s="37"/>
      <c r="L56" s="25">
        <f t="shared" si="3"/>
        <v>0</v>
      </c>
      <c r="M56" s="26">
        <f t="shared" si="4"/>
        <v>0</v>
      </c>
      <c r="N56" s="12">
        <f t="shared" si="5"/>
        <v>0</v>
      </c>
    </row>
    <row r="57" spans="1:14" ht="39.299999999999997" x14ac:dyDescent="0.3">
      <c r="A57" s="14" t="s">
        <v>279</v>
      </c>
      <c r="B57" s="15" t="s">
        <v>280</v>
      </c>
      <c r="C57" s="16" t="s">
        <v>281</v>
      </c>
      <c r="D57" s="16" t="s">
        <v>276</v>
      </c>
      <c r="E57" s="17" t="s">
        <v>282</v>
      </c>
      <c r="F57" s="17" t="s">
        <v>283</v>
      </c>
      <c r="G57" s="18">
        <v>222</v>
      </c>
      <c r="H57" s="18">
        <v>0</v>
      </c>
      <c r="I57" s="30">
        <f t="shared" si="2"/>
        <v>222</v>
      </c>
      <c r="J57" s="27">
        <v>17.170000000000002</v>
      </c>
      <c r="K57" s="37"/>
      <c r="L57" s="25">
        <f t="shared" si="3"/>
        <v>0</v>
      </c>
      <c r="M57" s="26">
        <f t="shared" si="4"/>
        <v>0</v>
      </c>
      <c r="N57" s="12">
        <f t="shared" si="5"/>
        <v>0</v>
      </c>
    </row>
    <row r="58" spans="1:14" ht="26.2" x14ac:dyDescent="0.3">
      <c r="A58" s="14" t="s">
        <v>284</v>
      </c>
      <c r="B58" s="15" t="s">
        <v>285</v>
      </c>
      <c r="C58" s="16" t="s">
        <v>286</v>
      </c>
      <c r="D58" s="16" t="s">
        <v>276</v>
      </c>
      <c r="E58" s="17" t="s">
        <v>287</v>
      </c>
      <c r="F58" s="17" t="s">
        <v>288</v>
      </c>
      <c r="G58" s="18">
        <v>22</v>
      </c>
      <c r="H58" s="18">
        <v>0</v>
      </c>
      <c r="I58" s="30">
        <f t="shared" si="2"/>
        <v>22</v>
      </c>
      <c r="J58" s="27">
        <v>17.170000000000002</v>
      </c>
      <c r="K58" s="37"/>
      <c r="L58" s="25">
        <f t="shared" si="3"/>
        <v>0</v>
      </c>
      <c r="M58" s="26">
        <f t="shared" si="4"/>
        <v>0</v>
      </c>
      <c r="N58" s="12">
        <f t="shared" si="5"/>
        <v>0</v>
      </c>
    </row>
    <row r="59" spans="1:14" ht="26.2" x14ac:dyDescent="0.3">
      <c r="A59" s="14" t="s">
        <v>289</v>
      </c>
      <c r="B59" s="15" t="s">
        <v>290</v>
      </c>
      <c r="C59" s="16" t="s">
        <v>291</v>
      </c>
      <c r="D59" s="16" t="s">
        <v>276</v>
      </c>
      <c r="E59" s="17" t="s">
        <v>292</v>
      </c>
      <c r="F59" s="17" t="s">
        <v>293</v>
      </c>
      <c r="G59" s="18">
        <v>20</v>
      </c>
      <c r="H59" s="18">
        <v>60</v>
      </c>
      <c r="I59" s="30">
        <f t="shared" si="2"/>
        <v>80</v>
      </c>
      <c r="J59" s="27">
        <v>23.02</v>
      </c>
      <c r="K59" s="37"/>
      <c r="L59" s="25">
        <f t="shared" si="3"/>
        <v>0</v>
      </c>
      <c r="M59" s="26">
        <f t="shared" si="4"/>
        <v>0</v>
      </c>
      <c r="N59" s="12">
        <f t="shared" si="5"/>
        <v>0</v>
      </c>
    </row>
    <row r="60" spans="1:14" ht="26.2" x14ac:dyDescent="0.3">
      <c r="A60" s="14" t="s">
        <v>294</v>
      </c>
      <c r="B60" s="15" t="s">
        <v>295</v>
      </c>
      <c r="C60" s="16" t="s">
        <v>296</v>
      </c>
      <c r="D60" s="16" t="s">
        <v>276</v>
      </c>
      <c r="E60" s="17" t="s">
        <v>297</v>
      </c>
      <c r="F60" s="17" t="s">
        <v>298</v>
      </c>
      <c r="G60" s="18">
        <v>242</v>
      </c>
      <c r="H60" s="18">
        <v>96</v>
      </c>
      <c r="I60" s="30">
        <f t="shared" si="2"/>
        <v>338</v>
      </c>
      <c r="J60" s="27">
        <v>15.16</v>
      </c>
      <c r="K60" s="37"/>
      <c r="L60" s="25">
        <f t="shared" si="3"/>
        <v>0</v>
      </c>
      <c r="M60" s="26">
        <f t="shared" si="4"/>
        <v>0</v>
      </c>
      <c r="N60" s="12">
        <f t="shared" si="5"/>
        <v>0</v>
      </c>
    </row>
    <row r="61" spans="1:14" x14ac:dyDescent="0.3">
      <c r="A61" s="14" t="s">
        <v>299</v>
      </c>
      <c r="B61" s="15" t="s">
        <v>300</v>
      </c>
      <c r="C61" s="16" t="s">
        <v>301</v>
      </c>
      <c r="D61" s="16" t="s">
        <v>276</v>
      </c>
      <c r="E61" s="17" t="s">
        <v>302</v>
      </c>
      <c r="F61" s="17" t="s">
        <v>303</v>
      </c>
      <c r="G61" s="18">
        <v>10</v>
      </c>
      <c r="H61" s="18">
        <v>0</v>
      </c>
      <c r="I61" s="30">
        <f t="shared" si="2"/>
        <v>10</v>
      </c>
      <c r="J61" s="27">
        <v>15.16</v>
      </c>
      <c r="K61" s="37"/>
      <c r="L61" s="25">
        <f t="shared" si="3"/>
        <v>0</v>
      </c>
      <c r="M61" s="26">
        <f t="shared" si="4"/>
        <v>0</v>
      </c>
      <c r="N61" s="12">
        <f t="shared" si="5"/>
        <v>0</v>
      </c>
    </row>
    <row r="62" spans="1:14" ht="26.2" x14ac:dyDescent="0.3">
      <c r="A62" s="14" t="s">
        <v>304</v>
      </c>
      <c r="B62" s="15" t="s">
        <v>305</v>
      </c>
      <c r="C62" s="16" t="s">
        <v>306</v>
      </c>
      <c r="D62" s="16" t="s">
        <v>276</v>
      </c>
      <c r="E62" s="17" t="s">
        <v>307</v>
      </c>
      <c r="F62" s="17" t="s">
        <v>308</v>
      </c>
      <c r="G62" s="18">
        <v>96</v>
      </c>
      <c r="H62" s="18">
        <v>48</v>
      </c>
      <c r="I62" s="30">
        <f t="shared" si="2"/>
        <v>144</v>
      </c>
      <c r="J62" s="27">
        <v>15.16</v>
      </c>
      <c r="K62" s="37"/>
      <c r="L62" s="25">
        <f t="shared" si="3"/>
        <v>0</v>
      </c>
      <c r="M62" s="26">
        <f t="shared" si="4"/>
        <v>0</v>
      </c>
      <c r="N62" s="12">
        <f t="shared" si="5"/>
        <v>0</v>
      </c>
    </row>
    <row r="63" spans="1:14" ht="26.2" x14ac:dyDescent="0.3">
      <c r="A63" s="14" t="s">
        <v>309</v>
      </c>
      <c r="B63" s="15" t="s">
        <v>310</v>
      </c>
      <c r="C63" s="16" t="s">
        <v>311</v>
      </c>
      <c r="D63" s="16" t="s">
        <v>276</v>
      </c>
      <c r="E63" s="17" t="s">
        <v>312</v>
      </c>
      <c r="F63" s="17" t="s">
        <v>313</v>
      </c>
      <c r="G63" s="18">
        <v>14</v>
      </c>
      <c r="H63" s="18">
        <v>8</v>
      </c>
      <c r="I63" s="30">
        <f t="shared" si="2"/>
        <v>22</v>
      </c>
      <c r="J63" s="27">
        <v>18.93</v>
      </c>
      <c r="K63" s="37"/>
      <c r="L63" s="25">
        <f t="shared" si="3"/>
        <v>0</v>
      </c>
      <c r="M63" s="26">
        <f t="shared" si="4"/>
        <v>0</v>
      </c>
      <c r="N63" s="12">
        <f t="shared" si="5"/>
        <v>0</v>
      </c>
    </row>
    <row r="64" spans="1:14" ht="26.2" x14ac:dyDescent="0.3">
      <c r="A64" s="14" t="s">
        <v>314</v>
      </c>
      <c r="B64" s="15" t="s">
        <v>315</v>
      </c>
      <c r="C64" s="16" t="s">
        <v>316</v>
      </c>
      <c r="D64" s="16" t="s">
        <v>276</v>
      </c>
      <c r="E64" s="17" t="s">
        <v>317</v>
      </c>
      <c r="F64" s="17" t="s">
        <v>318</v>
      </c>
      <c r="G64" s="18">
        <v>14</v>
      </c>
      <c r="H64" s="18">
        <v>6</v>
      </c>
      <c r="I64" s="30">
        <f t="shared" si="2"/>
        <v>20</v>
      </c>
      <c r="J64" s="27">
        <v>18.93</v>
      </c>
      <c r="K64" s="37"/>
      <c r="L64" s="25">
        <f t="shared" si="3"/>
        <v>0</v>
      </c>
      <c r="M64" s="26">
        <f t="shared" si="4"/>
        <v>0</v>
      </c>
      <c r="N64" s="12">
        <f t="shared" si="5"/>
        <v>0</v>
      </c>
    </row>
    <row r="65" spans="1:14" ht="26.2" x14ac:dyDescent="0.3">
      <c r="A65" s="14" t="s">
        <v>319</v>
      </c>
      <c r="B65" s="15" t="s">
        <v>320</v>
      </c>
      <c r="C65" s="16" t="s">
        <v>321</v>
      </c>
      <c r="D65" s="16" t="s">
        <v>276</v>
      </c>
      <c r="E65" s="17" t="s">
        <v>322</v>
      </c>
      <c r="F65" s="17" t="s">
        <v>323</v>
      </c>
      <c r="G65" s="18">
        <v>14</v>
      </c>
      <c r="H65" s="18">
        <v>12</v>
      </c>
      <c r="I65" s="30">
        <f t="shared" si="2"/>
        <v>26</v>
      </c>
      <c r="J65" s="27">
        <v>18.93</v>
      </c>
      <c r="K65" s="37"/>
      <c r="L65" s="25">
        <f t="shared" si="3"/>
        <v>0</v>
      </c>
      <c r="M65" s="26">
        <f t="shared" si="4"/>
        <v>0</v>
      </c>
      <c r="N65" s="12">
        <f t="shared" si="5"/>
        <v>0</v>
      </c>
    </row>
    <row r="66" spans="1:14" ht="26.2" x14ac:dyDescent="0.3">
      <c r="A66" s="14" t="s">
        <v>324</v>
      </c>
      <c r="B66" s="15" t="s">
        <v>325</v>
      </c>
      <c r="C66" s="16" t="s">
        <v>326</v>
      </c>
      <c r="D66" s="16" t="s">
        <v>276</v>
      </c>
      <c r="E66" s="17" t="s">
        <v>327</v>
      </c>
      <c r="F66" s="17" t="s">
        <v>328</v>
      </c>
      <c r="G66" s="18">
        <v>12</v>
      </c>
      <c r="H66" s="18">
        <v>44</v>
      </c>
      <c r="I66" s="30">
        <f t="shared" si="2"/>
        <v>56</v>
      </c>
      <c r="J66" s="27">
        <v>18.93</v>
      </c>
      <c r="K66" s="37"/>
      <c r="L66" s="25">
        <f t="shared" si="3"/>
        <v>0</v>
      </c>
      <c r="M66" s="26">
        <f t="shared" si="4"/>
        <v>0</v>
      </c>
      <c r="N66" s="12">
        <f t="shared" si="5"/>
        <v>0</v>
      </c>
    </row>
    <row r="67" spans="1:14" ht="39.299999999999997" x14ac:dyDescent="0.3">
      <c r="A67" s="14" t="s">
        <v>329</v>
      </c>
      <c r="B67" s="15" t="s">
        <v>330</v>
      </c>
      <c r="C67" s="16" t="s">
        <v>331</v>
      </c>
      <c r="D67" s="16" t="s">
        <v>276</v>
      </c>
      <c r="E67" s="17" t="s">
        <v>332</v>
      </c>
      <c r="F67" s="17" t="s">
        <v>333</v>
      </c>
      <c r="G67" s="18">
        <v>64</v>
      </c>
      <c r="H67" s="18">
        <v>14</v>
      </c>
      <c r="I67" s="30">
        <f t="shared" si="2"/>
        <v>78</v>
      </c>
      <c r="J67" s="27">
        <v>20.38</v>
      </c>
      <c r="K67" s="37"/>
      <c r="L67" s="25">
        <f t="shared" si="3"/>
        <v>0</v>
      </c>
      <c r="M67" s="26">
        <f t="shared" si="4"/>
        <v>0</v>
      </c>
      <c r="N67" s="12">
        <f t="shared" si="5"/>
        <v>0</v>
      </c>
    </row>
    <row r="68" spans="1:14" ht="26.2" x14ac:dyDescent="0.3">
      <c r="A68" s="14" t="s">
        <v>334</v>
      </c>
      <c r="B68" s="15" t="s">
        <v>335</v>
      </c>
      <c r="C68" s="16" t="s">
        <v>336</v>
      </c>
      <c r="D68" s="16" t="s">
        <v>337</v>
      </c>
      <c r="E68" s="17" t="s">
        <v>338</v>
      </c>
      <c r="F68" s="17" t="s">
        <v>339</v>
      </c>
      <c r="G68" s="18">
        <v>244</v>
      </c>
      <c r="H68" s="18">
        <v>42</v>
      </c>
      <c r="I68" s="30">
        <f t="shared" si="2"/>
        <v>286</v>
      </c>
      <c r="J68" s="27">
        <v>32.729999999999997</v>
      </c>
      <c r="K68" s="37"/>
      <c r="L68" s="25">
        <f t="shared" si="3"/>
        <v>0</v>
      </c>
      <c r="M68" s="26">
        <f t="shared" ref="M68:M76" si="6">H68*K68</f>
        <v>0</v>
      </c>
      <c r="N68" s="12">
        <f t="shared" ref="N68:N76" si="7">L68+M68</f>
        <v>0</v>
      </c>
    </row>
    <row r="69" spans="1:14" ht="26.2" x14ac:dyDescent="0.3">
      <c r="A69" s="14" t="s">
        <v>340</v>
      </c>
      <c r="B69" s="15" t="s">
        <v>341</v>
      </c>
      <c r="C69" s="16" t="s">
        <v>342</v>
      </c>
      <c r="D69" s="16" t="s">
        <v>337</v>
      </c>
      <c r="E69" s="17" t="s">
        <v>343</v>
      </c>
      <c r="F69" s="17" t="s">
        <v>344</v>
      </c>
      <c r="G69" s="18">
        <v>24</v>
      </c>
      <c r="H69" s="18">
        <v>4</v>
      </c>
      <c r="I69" s="30">
        <f t="shared" si="2"/>
        <v>28</v>
      </c>
      <c r="J69" s="27">
        <v>32.729999999999997</v>
      </c>
      <c r="K69" s="37"/>
      <c r="L69" s="25">
        <f t="shared" si="3"/>
        <v>0</v>
      </c>
      <c r="M69" s="26">
        <f t="shared" si="6"/>
        <v>0</v>
      </c>
      <c r="N69" s="12">
        <f t="shared" si="7"/>
        <v>0</v>
      </c>
    </row>
    <row r="70" spans="1:14" ht="26.2" x14ac:dyDescent="0.3">
      <c r="A70" s="14" t="s">
        <v>345</v>
      </c>
      <c r="B70" s="15" t="s">
        <v>346</v>
      </c>
      <c r="C70" s="16" t="s">
        <v>347</v>
      </c>
      <c r="D70" s="16" t="s">
        <v>337</v>
      </c>
      <c r="E70" s="17" t="s">
        <v>348</v>
      </c>
      <c r="F70" s="17" t="s">
        <v>349</v>
      </c>
      <c r="G70" s="18">
        <v>14</v>
      </c>
      <c r="H70" s="18">
        <v>0</v>
      </c>
      <c r="I70" s="30">
        <f t="shared" ref="I70:I133" si="8">G70+H70</f>
        <v>14</v>
      </c>
      <c r="J70" s="27">
        <v>32.729999999999997</v>
      </c>
      <c r="K70" s="37"/>
      <c r="L70" s="25">
        <f t="shared" ref="L70:L133" si="9">G70*K70</f>
        <v>0</v>
      </c>
      <c r="M70" s="26">
        <f t="shared" si="6"/>
        <v>0</v>
      </c>
      <c r="N70" s="12">
        <f t="shared" si="7"/>
        <v>0</v>
      </c>
    </row>
    <row r="71" spans="1:14" ht="26.2" x14ac:dyDescent="0.3">
      <c r="A71" s="14" t="s">
        <v>350</v>
      </c>
      <c r="B71" s="15" t="s">
        <v>351</v>
      </c>
      <c r="C71" s="16" t="s">
        <v>352</v>
      </c>
      <c r="D71" s="16" t="s">
        <v>337</v>
      </c>
      <c r="E71" s="17" t="s">
        <v>353</v>
      </c>
      <c r="F71" s="17" t="s">
        <v>354</v>
      </c>
      <c r="G71" s="18">
        <v>26</v>
      </c>
      <c r="H71" s="18">
        <v>0</v>
      </c>
      <c r="I71" s="30">
        <f t="shared" si="8"/>
        <v>26</v>
      </c>
      <c r="J71" s="27">
        <v>32.729999999999997</v>
      </c>
      <c r="K71" s="37"/>
      <c r="L71" s="25">
        <f t="shared" si="9"/>
        <v>0</v>
      </c>
      <c r="M71" s="26">
        <f t="shared" si="6"/>
        <v>0</v>
      </c>
      <c r="N71" s="12">
        <f t="shared" si="7"/>
        <v>0</v>
      </c>
    </row>
    <row r="72" spans="1:14" x14ac:dyDescent="0.3">
      <c r="A72" s="14" t="s">
        <v>355</v>
      </c>
      <c r="B72" s="15" t="s">
        <v>356</v>
      </c>
      <c r="C72" s="16" t="s">
        <v>357</v>
      </c>
      <c r="D72" s="16" t="s">
        <v>337</v>
      </c>
      <c r="E72" s="17" t="s">
        <v>358</v>
      </c>
      <c r="F72" s="17" t="s">
        <v>359</v>
      </c>
      <c r="G72" s="18">
        <v>68</v>
      </c>
      <c r="H72" s="18">
        <v>348</v>
      </c>
      <c r="I72" s="30">
        <f t="shared" si="8"/>
        <v>416</v>
      </c>
      <c r="J72" s="27">
        <v>31.75</v>
      </c>
      <c r="K72" s="37"/>
      <c r="L72" s="25">
        <f t="shared" si="9"/>
        <v>0</v>
      </c>
      <c r="M72" s="26">
        <f t="shared" si="6"/>
        <v>0</v>
      </c>
      <c r="N72" s="12">
        <f t="shared" si="7"/>
        <v>0</v>
      </c>
    </row>
    <row r="73" spans="1:14" ht="26.2" x14ac:dyDescent="0.3">
      <c r="A73" s="14" t="s">
        <v>360</v>
      </c>
      <c r="B73" s="15" t="s">
        <v>361</v>
      </c>
      <c r="C73" s="16" t="s">
        <v>362</v>
      </c>
      <c r="D73" s="16" t="s">
        <v>337</v>
      </c>
      <c r="E73" s="17" t="s">
        <v>363</v>
      </c>
      <c r="F73" s="17" t="s">
        <v>364</v>
      </c>
      <c r="G73" s="18">
        <v>2</v>
      </c>
      <c r="H73" s="18">
        <v>88</v>
      </c>
      <c r="I73" s="30">
        <f t="shared" si="8"/>
        <v>90</v>
      </c>
      <c r="J73" s="27">
        <v>31.75</v>
      </c>
      <c r="K73" s="37"/>
      <c r="L73" s="25">
        <f t="shared" si="9"/>
        <v>0</v>
      </c>
      <c r="M73" s="26">
        <f t="shared" si="6"/>
        <v>0</v>
      </c>
      <c r="N73" s="12">
        <f t="shared" si="7"/>
        <v>0</v>
      </c>
    </row>
    <row r="74" spans="1:14" x14ac:dyDescent="0.3">
      <c r="A74" s="14" t="s">
        <v>365</v>
      </c>
      <c r="B74" s="15" t="s">
        <v>366</v>
      </c>
      <c r="C74" s="16" t="s">
        <v>367</v>
      </c>
      <c r="D74" s="16" t="s">
        <v>337</v>
      </c>
      <c r="E74" s="17" t="s">
        <v>368</v>
      </c>
      <c r="F74" s="17" t="s">
        <v>369</v>
      </c>
      <c r="G74" s="18">
        <v>30</v>
      </c>
      <c r="H74" s="18">
        <v>0</v>
      </c>
      <c r="I74" s="30">
        <f t="shared" si="8"/>
        <v>30</v>
      </c>
      <c r="J74" s="27">
        <v>31.75</v>
      </c>
      <c r="K74" s="37"/>
      <c r="L74" s="25">
        <f t="shared" si="9"/>
        <v>0</v>
      </c>
      <c r="M74" s="26">
        <f t="shared" si="6"/>
        <v>0</v>
      </c>
      <c r="N74" s="12">
        <f t="shared" si="7"/>
        <v>0</v>
      </c>
    </row>
    <row r="75" spans="1:14" ht="26.2" x14ac:dyDescent="0.3">
      <c r="A75" s="14" t="s">
        <v>370</v>
      </c>
      <c r="B75" s="15" t="s">
        <v>371</v>
      </c>
      <c r="C75" s="16" t="s">
        <v>372</v>
      </c>
      <c r="D75" s="16" t="s">
        <v>337</v>
      </c>
      <c r="E75" s="17" t="s">
        <v>373</v>
      </c>
      <c r="F75" s="17" t="s">
        <v>374</v>
      </c>
      <c r="G75" s="18">
        <v>494</v>
      </c>
      <c r="H75" s="18">
        <v>330</v>
      </c>
      <c r="I75" s="30">
        <f t="shared" si="8"/>
        <v>824</v>
      </c>
      <c r="J75" s="27">
        <v>20.38</v>
      </c>
      <c r="K75" s="37"/>
      <c r="L75" s="25">
        <f t="shared" si="9"/>
        <v>0</v>
      </c>
      <c r="M75" s="26">
        <f t="shared" si="6"/>
        <v>0</v>
      </c>
      <c r="N75" s="12">
        <f t="shared" si="7"/>
        <v>0</v>
      </c>
    </row>
    <row r="76" spans="1:14" ht="26.2" x14ac:dyDescent="0.3">
      <c r="A76" s="14" t="s">
        <v>375</v>
      </c>
      <c r="B76" s="15" t="s">
        <v>376</v>
      </c>
      <c r="C76" s="16" t="s">
        <v>377</v>
      </c>
      <c r="D76" s="16" t="s">
        <v>337</v>
      </c>
      <c r="E76" s="17" t="s">
        <v>378</v>
      </c>
      <c r="F76" s="29" t="s">
        <v>379</v>
      </c>
      <c r="G76" s="18">
        <v>118</v>
      </c>
      <c r="H76" s="18">
        <v>14</v>
      </c>
      <c r="I76" s="30">
        <f t="shared" si="8"/>
        <v>132</v>
      </c>
      <c r="J76" s="27">
        <v>20.38</v>
      </c>
      <c r="K76" s="37"/>
      <c r="L76" s="25">
        <f t="shared" si="9"/>
        <v>0</v>
      </c>
      <c r="M76" s="26">
        <f t="shared" si="6"/>
        <v>0</v>
      </c>
      <c r="N76" s="12">
        <f t="shared" si="7"/>
        <v>0</v>
      </c>
    </row>
    <row r="77" spans="1:14" ht="26.2" x14ac:dyDescent="0.3">
      <c r="A77" s="14" t="s">
        <v>380</v>
      </c>
      <c r="B77" s="15" t="s">
        <v>381</v>
      </c>
      <c r="C77" s="16" t="s">
        <v>382</v>
      </c>
      <c r="D77" s="16" t="s">
        <v>337</v>
      </c>
      <c r="E77" s="17" t="s">
        <v>383</v>
      </c>
      <c r="F77" s="29" t="s">
        <v>384</v>
      </c>
      <c r="G77" s="18">
        <v>20</v>
      </c>
      <c r="H77" s="18">
        <v>0</v>
      </c>
      <c r="I77" s="30">
        <f t="shared" si="8"/>
        <v>20</v>
      </c>
      <c r="J77" s="27">
        <v>20.38</v>
      </c>
      <c r="K77" s="37"/>
      <c r="L77" s="25">
        <f t="shared" si="9"/>
        <v>0</v>
      </c>
      <c r="M77" s="26">
        <f t="shared" ref="M77:M140" si="10">H77*K77</f>
        <v>0</v>
      </c>
      <c r="N77" s="12">
        <f t="shared" ref="N77:N140" si="11">L77+M77</f>
        <v>0</v>
      </c>
    </row>
    <row r="78" spans="1:14" ht="26.2" x14ac:dyDescent="0.3">
      <c r="A78" s="14" t="s">
        <v>385</v>
      </c>
      <c r="B78" s="15" t="s">
        <v>386</v>
      </c>
      <c r="C78" s="16" t="s">
        <v>387</v>
      </c>
      <c r="D78" s="16" t="s">
        <v>337</v>
      </c>
      <c r="E78" s="17" t="s">
        <v>388</v>
      </c>
      <c r="F78" s="29" t="s">
        <v>389</v>
      </c>
      <c r="G78" s="18">
        <v>164</v>
      </c>
      <c r="H78" s="18">
        <v>0</v>
      </c>
      <c r="I78" s="30">
        <f t="shared" si="8"/>
        <v>164</v>
      </c>
      <c r="J78" s="27">
        <v>28.1</v>
      </c>
      <c r="K78" s="37"/>
      <c r="L78" s="25">
        <f t="shared" si="9"/>
        <v>0</v>
      </c>
      <c r="M78" s="26">
        <f t="shared" si="10"/>
        <v>0</v>
      </c>
      <c r="N78" s="12">
        <f t="shared" si="11"/>
        <v>0</v>
      </c>
    </row>
    <row r="79" spans="1:14" ht="26.2" x14ac:dyDescent="0.3">
      <c r="A79" s="14" t="s">
        <v>390</v>
      </c>
      <c r="B79" s="15" t="s">
        <v>391</v>
      </c>
      <c r="C79" s="16" t="s">
        <v>392</v>
      </c>
      <c r="D79" s="16" t="s">
        <v>337</v>
      </c>
      <c r="E79" s="17" t="s">
        <v>393</v>
      </c>
      <c r="F79" s="29" t="s">
        <v>394</v>
      </c>
      <c r="G79" s="18">
        <v>34</v>
      </c>
      <c r="H79" s="18">
        <v>24</v>
      </c>
      <c r="I79" s="30">
        <f t="shared" si="8"/>
        <v>58</v>
      </c>
      <c r="J79" s="27">
        <v>33.49</v>
      </c>
      <c r="K79" s="37"/>
      <c r="L79" s="25">
        <f t="shared" si="9"/>
        <v>0</v>
      </c>
      <c r="M79" s="26">
        <f t="shared" si="10"/>
        <v>0</v>
      </c>
      <c r="N79" s="12">
        <f t="shared" si="11"/>
        <v>0</v>
      </c>
    </row>
    <row r="80" spans="1:14" ht="26.2" x14ac:dyDescent="0.3">
      <c r="A80" s="14" t="s">
        <v>395</v>
      </c>
      <c r="B80" s="15" t="s">
        <v>396</v>
      </c>
      <c r="C80" s="16" t="s">
        <v>397</v>
      </c>
      <c r="D80" s="16" t="s">
        <v>337</v>
      </c>
      <c r="E80" s="17" t="s">
        <v>398</v>
      </c>
      <c r="F80" s="29" t="s">
        <v>399</v>
      </c>
      <c r="G80" s="18">
        <v>0</v>
      </c>
      <c r="H80" s="18">
        <v>48</v>
      </c>
      <c r="I80" s="30">
        <f t="shared" si="8"/>
        <v>48</v>
      </c>
      <c r="J80" s="27">
        <v>37.86</v>
      </c>
      <c r="K80" s="37"/>
      <c r="L80" s="25">
        <f t="shared" si="9"/>
        <v>0</v>
      </c>
      <c r="M80" s="26">
        <f t="shared" si="10"/>
        <v>0</v>
      </c>
      <c r="N80" s="12">
        <f t="shared" si="11"/>
        <v>0</v>
      </c>
    </row>
    <row r="81" spans="1:14" ht="26.2" x14ac:dyDescent="0.3">
      <c r="A81" s="14" t="s">
        <v>400</v>
      </c>
      <c r="B81" s="15" t="s">
        <v>401</v>
      </c>
      <c r="C81" s="16" t="s">
        <v>402</v>
      </c>
      <c r="D81" s="16" t="s">
        <v>337</v>
      </c>
      <c r="E81" s="17" t="s">
        <v>403</v>
      </c>
      <c r="F81" s="29" t="s">
        <v>404</v>
      </c>
      <c r="G81" s="18">
        <v>10</v>
      </c>
      <c r="H81" s="18">
        <v>36</v>
      </c>
      <c r="I81" s="30">
        <f t="shared" si="8"/>
        <v>46</v>
      </c>
      <c r="J81" s="27">
        <v>27.66</v>
      </c>
      <c r="K81" s="37"/>
      <c r="L81" s="25">
        <f t="shared" si="9"/>
        <v>0</v>
      </c>
      <c r="M81" s="26">
        <f t="shared" si="10"/>
        <v>0</v>
      </c>
      <c r="N81" s="12">
        <f t="shared" si="11"/>
        <v>0</v>
      </c>
    </row>
    <row r="82" spans="1:14" ht="26.2" x14ac:dyDescent="0.3">
      <c r="A82" s="14" t="s">
        <v>405</v>
      </c>
      <c r="B82" s="15" t="s">
        <v>406</v>
      </c>
      <c r="C82" s="16" t="s">
        <v>407</v>
      </c>
      <c r="D82" s="16" t="s">
        <v>337</v>
      </c>
      <c r="E82" s="17" t="s">
        <v>408</v>
      </c>
      <c r="F82" s="29" t="s">
        <v>409</v>
      </c>
      <c r="G82" s="18">
        <v>206</v>
      </c>
      <c r="H82" s="18">
        <v>0</v>
      </c>
      <c r="I82" s="30">
        <f t="shared" si="8"/>
        <v>206</v>
      </c>
      <c r="J82" s="27">
        <v>21.29</v>
      </c>
      <c r="K82" s="37"/>
      <c r="L82" s="25">
        <f t="shared" si="9"/>
        <v>0</v>
      </c>
      <c r="M82" s="26">
        <f t="shared" si="10"/>
        <v>0</v>
      </c>
      <c r="N82" s="12">
        <f t="shared" si="11"/>
        <v>0</v>
      </c>
    </row>
    <row r="83" spans="1:14" ht="26.2" x14ac:dyDescent="0.3">
      <c r="A83" s="14" t="s">
        <v>410</v>
      </c>
      <c r="B83" s="15" t="s">
        <v>411</v>
      </c>
      <c r="C83" s="16" t="s">
        <v>412</v>
      </c>
      <c r="D83" s="16" t="s">
        <v>337</v>
      </c>
      <c r="E83" s="17" t="s">
        <v>413</v>
      </c>
      <c r="F83" s="29" t="s">
        <v>414</v>
      </c>
      <c r="G83" s="18">
        <v>4</v>
      </c>
      <c r="H83" s="18">
        <v>0</v>
      </c>
      <c r="I83" s="30">
        <f t="shared" si="8"/>
        <v>4</v>
      </c>
      <c r="J83" s="27">
        <v>21.29</v>
      </c>
      <c r="K83" s="37"/>
      <c r="L83" s="25">
        <f t="shared" si="9"/>
        <v>0</v>
      </c>
      <c r="M83" s="26">
        <f t="shared" si="10"/>
        <v>0</v>
      </c>
      <c r="N83" s="12">
        <f t="shared" si="11"/>
        <v>0</v>
      </c>
    </row>
    <row r="84" spans="1:14" ht="26.2" x14ac:dyDescent="0.3">
      <c r="A84" s="14" t="s">
        <v>415</v>
      </c>
      <c r="B84" s="15" t="s">
        <v>416</v>
      </c>
      <c r="C84" s="16" t="s">
        <v>417</v>
      </c>
      <c r="D84" s="16" t="s">
        <v>337</v>
      </c>
      <c r="E84" s="17" t="s">
        <v>418</v>
      </c>
      <c r="F84" s="29" t="s">
        <v>419</v>
      </c>
      <c r="G84" s="18">
        <v>10</v>
      </c>
      <c r="H84" s="18">
        <v>0</v>
      </c>
      <c r="I84" s="30">
        <f t="shared" si="8"/>
        <v>10</v>
      </c>
      <c r="J84" s="27">
        <v>26.21</v>
      </c>
      <c r="K84" s="37"/>
      <c r="L84" s="25">
        <f t="shared" si="9"/>
        <v>0</v>
      </c>
      <c r="M84" s="26">
        <f t="shared" si="10"/>
        <v>0</v>
      </c>
      <c r="N84" s="12">
        <f t="shared" si="11"/>
        <v>0</v>
      </c>
    </row>
    <row r="85" spans="1:14" ht="26.2" x14ac:dyDescent="0.3">
      <c r="A85" s="14" t="s">
        <v>420</v>
      </c>
      <c r="B85" s="15" t="s">
        <v>421</v>
      </c>
      <c r="C85" s="16" t="s">
        <v>422</v>
      </c>
      <c r="D85" s="16" t="s">
        <v>337</v>
      </c>
      <c r="E85" s="17" t="s">
        <v>423</v>
      </c>
      <c r="F85" s="29" t="s">
        <v>424</v>
      </c>
      <c r="G85" s="18">
        <v>8</v>
      </c>
      <c r="H85" s="18">
        <v>0</v>
      </c>
      <c r="I85" s="30">
        <f t="shared" si="8"/>
        <v>8</v>
      </c>
      <c r="J85" s="27">
        <v>26.21</v>
      </c>
      <c r="K85" s="37"/>
      <c r="L85" s="25">
        <f t="shared" si="9"/>
        <v>0</v>
      </c>
      <c r="M85" s="26">
        <f t="shared" si="10"/>
        <v>0</v>
      </c>
      <c r="N85" s="12">
        <f t="shared" si="11"/>
        <v>0</v>
      </c>
    </row>
    <row r="86" spans="1:14" ht="26.2" x14ac:dyDescent="0.3">
      <c r="A86" s="14" t="s">
        <v>425</v>
      </c>
      <c r="B86" s="15" t="s">
        <v>426</v>
      </c>
      <c r="C86" s="16" t="s">
        <v>427</v>
      </c>
      <c r="D86" s="16" t="s">
        <v>337</v>
      </c>
      <c r="E86" s="17" t="s">
        <v>428</v>
      </c>
      <c r="F86" s="29" t="s">
        <v>429</v>
      </c>
      <c r="G86" s="18">
        <v>2</v>
      </c>
      <c r="H86" s="18">
        <v>0</v>
      </c>
      <c r="I86" s="30">
        <f t="shared" si="8"/>
        <v>2</v>
      </c>
      <c r="J86" s="27">
        <v>26.21</v>
      </c>
      <c r="K86" s="37"/>
      <c r="L86" s="25">
        <f t="shared" si="9"/>
        <v>0</v>
      </c>
      <c r="M86" s="26">
        <f t="shared" si="10"/>
        <v>0</v>
      </c>
      <c r="N86" s="12">
        <f t="shared" si="11"/>
        <v>0</v>
      </c>
    </row>
    <row r="87" spans="1:14" ht="26.2" x14ac:dyDescent="0.3">
      <c r="A87" s="14" t="s">
        <v>430</v>
      </c>
      <c r="B87" s="15" t="s">
        <v>431</v>
      </c>
      <c r="C87" s="16" t="s">
        <v>432</v>
      </c>
      <c r="D87" s="16" t="s">
        <v>337</v>
      </c>
      <c r="E87" s="17" t="s">
        <v>433</v>
      </c>
      <c r="F87" s="29" t="s">
        <v>434</v>
      </c>
      <c r="G87" s="18">
        <v>2</v>
      </c>
      <c r="H87" s="18">
        <v>0</v>
      </c>
      <c r="I87" s="30">
        <f t="shared" si="8"/>
        <v>2</v>
      </c>
      <c r="J87" s="27">
        <v>26.21</v>
      </c>
      <c r="K87" s="37"/>
      <c r="L87" s="25">
        <f t="shared" si="9"/>
        <v>0</v>
      </c>
      <c r="M87" s="26">
        <f t="shared" si="10"/>
        <v>0</v>
      </c>
      <c r="N87" s="12">
        <f t="shared" si="11"/>
        <v>0</v>
      </c>
    </row>
    <row r="88" spans="1:14" ht="26.2" x14ac:dyDescent="0.3">
      <c r="A88" s="14" t="s">
        <v>435</v>
      </c>
      <c r="B88" s="15" t="s">
        <v>436</v>
      </c>
      <c r="C88" s="16" t="s">
        <v>437</v>
      </c>
      <c r="D88" s="16" t="s">
        <v>337</v>
      </c>
      <c r="E88" s="17" t="s">
        <v>438</v>
      </c>
      <c r="F88" s="29" t="s">
        <v>439</v>
      </c>
      <c r="G88" s="18">
        <v>8</v>
      </c>
      <c r="H88" s="18">
        <v>0</v>
      </c>
      <c r="I88" s="30">
        <f t="shared" si="8"/>
        <v>8</v>
      </c>
      <c r="J88" s="27">
        <v>26.21</v>
      </c>
      <c r="K88" s="37"/>
      <c r="L88" s="25">
        <f t="shared" si="9"/>
        <v>0</v>
      </c>
      <c r="M88" s="26">
        <f t="shared" si="10"/>
        <v>0</v>
      </c>
      <c r="N88" s="12">
        <f t="shared" si="11"/>
        <v>0</v>
      </c>
    </row>
    <row r="89" spans="1:14" ht="26.2" x14ac:dyDescent="0.3">
      <c r="A89" s="14" t="s">
        <v>440</v>
      </c>
      <c r="B89" s="15" t="s">
        <v>441</v>
      </c>
      <c r="C89" s="16" t="s">
        <v>442</v>
      </c>
      <c r="D89" s="16" t="s">
        <v>337</v>
      </c>
      <c r="E89" s="17" t="s">
        <v>443</v>
      </c>
      <c r="F89" s="29" t="s">
        <v>444</v>
      </c>
      <c r="G89" s="18">
        <v>214</v>
      </c>
      <c r="H89" s="18">
        <v>0</v>
      </c>
      <c r="I89" s="30">
        <f t="shared" si="8"/>
        <v>214</v>
      </c>
      <c r="J89" s="27">
        <v>26.21</v>
      </c>
      <c r="K89" s="37"/>
      <c r="L89" s="25">
        <f t="shared" si="9"/>
        <v>0</v>
      </c>
      <c r="M89" s="26">
        <f t="shared" si="10"/>
        <v>0</v>
      </c>
      <c r="N89" s="12">
        <f t="shared" si="11"/>
        <v>0</v>
      </c>
    </row>
    <row r="90" spans="1:14" ht="26.2" x14ac:dyDescent="0.3">
      <c r="A90" s="14" t="s">
        <v>445</v>
      </c>
      <c r="B90" s="15" t="s">
        <v>446</v>
      </c>
      <c r="C90" s="16" t="s">
        <v>447</v>
      </c>
      <c r="D90" s="16" t="s">
        <v>337</v>
      </c>
      <c r="E90" s="17" t="s">
        <v>448</v>
      </c>
      <c r="F90" s="29" t="s">
        <v>449</v>
      </c>
      <c r="G90" s="18">
        <v>88</v>
      </c>
      <c r="H90" s="18">
        <v>0</v>
      </c>
      <c r="I90" s="30">
        <f t="shared" si="8"/>
        <v>88</v>
      </c>
      <c r="J90" s="27">
        <v>26.21</v>
      </c>
      <c r="K90" s="37"/>
      <c r="L90" s="25">
        <f t="shared" si="9"/>
        <v>0</v>
      </c>
      <c r="M90" s="26">
        <f t="shared" si="10"/>
        <v>0</v>
      </c>
      <c r="N90" s="12">
        <f t="shared" si="11"/>
        <v>0</v>
      </c>
    </row>
    <row r="91" spans="1:14" ht="26.2" x14ac:dyDescent="0.3">
      <c r="A91" s="14" t="s">
        <v>450</v>
      </c>
      <c r="B91" s="15" t="s">
        <v>451</v>
      </c>
      <c r="C91" s="16" t="s">
        <v>452</v>
      </c>
      <c r="D91" s="16" t="s">
        <v>453</v>
      </c>
      <c r="E91" s="17" t="s">
        <v>454</v>
      </c>
      <c r="F91" s="29" t="s">
        <v>455</v>
      </c>
      <c r="G91" s="18">
        <v>0</v>
      </c>
      <c r="H91" s="18">
        <v>60</v>
      </c>
      <c r="I91" s="30">
        <f t="shared" si="8"/>
        <v>60</v>
      </c>
      <c r="J91" s="27">
        <v>87.9</v>
      </c>
      <c r="K91" s="37"/>
      <c r="L91" s="25">
        <f t="shared" si="9"/>
        <v>0</v>
      </c>
      <c r="M91" s="26">
        <f t="shared" si="10"/>
        <v>0</v>
      </c>
      <c r="N91" s="12">
        <f t="shared" si="11"/>
        <v>0</v>
      </c>
    </row>
    <row r="92" spans="1:14" ht="26.2" x14ac:dyDescent="0.3">
      <c r="A92" s="14" t="s">
        <v>456</v>
      </c>
      <c r="B92" s="15" t="s">
        <v>457</v>
      </c>
      <c r="C92" s="16" t="s">
        <v>458</v>
      </c>
      <c r="D92" s="16" t="s">
        <v>453</v>
      </c>
      <c r="E92" s="17" t="s">
        <v>459</v>
      </c>
      <c r="F92" s="29" t="s">
        <v>460</v>
      </c>
      <c r="G92" s="18">
        <v>8</v>
      </c>
      <c r="H92" s="18">
        <v>24</v>
      </c>
      <c r="I92" s="30">
        <f t="shared" si="8"/>
        <v>32</v>
      </c>
      <c r="J92" s="27">
        <v>86.77</v>
      </c>
      <c r="K92" s="37"/>
      <c r="L92" s="25">
        <f t="shared" si="9"/>
        <v>0</v>
      </c>
      <c r="M92" s="26">
        <f t="shared" si="10"/>
        <v>0</v>
      </c>
      <c r="N92" s="12">
        <f t="shared" si="11"/>
        <v>0</v>
      </c>
    </row>
    <row r="93" spans="1:14" ht="39.299999999999997" x14ac:dyDescent="0.3">
      <c r="A93" s="14" t="s">
        <v>461</v>
      </c>
      <c r="B93" s="15" t="s">
        <v>462</v>
      </c>
      <c r="C93" s="16" t="s">
        <v>463</v>
      </c>
      <c r="D93" s="16" t="s">
        <v>453</v>
      </c>
      <c r="E93" s="17" t="s">
        <v>464</v>
      </c>
      <c r="F93" s="29" t="s">
        <v>465</v>
      </c>
      <c r="G93" s="18">
        <v>12</v>
      </c>
      <c r="H93" s="18">
        <v>0</v>
      </c>
      <c r="I93" s="30">
        <f t="shared" si="8"/>
        <v>12</v>
      </c>
      <c r="J93" s="27">
        <v>70.760000000000005</v>
      </c>
      <c r="K93" s="37"/>
      <c r="L93" s="25">
        <f t="shared" si="9"/>
        <v>0</v>
      </c>
      <c r="M93" s="26">
        <f t="shared" si="10"/>
        <v>0</v>
      </c>
      <c r="N93" s="12">
        <f t="shared" si="11"/>
        <v>0</v>
      </c>
    </row>
    <row r="94" spans="1:14" ht="26.2" x14ac:dyDescent="0.3">
      <c r="A94" s="14" t="s">
        <v>466</v>
      </c>
      <c r="B94" s="15" t="s">
        <v>467</v>
      </c>
      <c r="C94" s="16" t="s">
        <v>468</v>
      </c>
      <c r="D94" s="16" t="s">
        <v>453</v>
      </c>
      <c r="E94" s="17" t="s">
        <v>469</v>
      </c>
      <c r="F94" s="29" t="s">
        <v>470</v>
      </c>
      <c r="G94" s="18">
        <v>2</v>
      </c>
      <c r="H94" s="18">
        <v>4</v>
      </c>
      <c r="I94" s="30">
        <f t="shared" si="8"/>
        <v>6</v>
      </c>
      <c r="J94" s="27">
        <v>77.400000000000006</v>
      </c>
      <c r="K94" s="37"/>
      <c r="L94" s="25">
        <f t="shared" si="9"/>
        <v>0</v>
      </c>
      <c r="M94" s="26">
        <f t="shared" si="10"/>
        <v>0</v>
      </c>
      <c r="N94" s="12">
        <f t="shared" si="11"/>
        <v>0</v>
      </c>
    </row>
    <row r="95" spans="1:14" ht="26.2" x14ac:dyDescent="0.3">
      <c r="A95" s="14" t="s">
        <v>471</v>
      </c>
      <c r="B95" s="15" t="s">
        <v>472</v>
      </c>
      <c r="C95" s="16" t="s">
        <v>473</v>
      </c>
      <c r="D95" s="16" t="s">
        <v>453</v>
      </c>
      <c r="E95" s="17" t="s">
        <v>474</v>
      </c>
      <c r="F95" s="29" t="s">
        <v>475</v>
      </c>
      <c r="G95" s="18">
        <v>2</v>
      </c>
      <c r="H95" s="18">
        <v>4</v>
      </c>
      <c r="I95" s="30">
        <f t="shared" si="8"/>
        <v>6</v>
      </c>
      <c r="J95" s="27">
        <v>77.400000000000006</v>
      </c>
      <c r="K95" s="37"/>
      <c r="L95" s="25">
        <f t="shared" si="9"/>
        <v>0</v>
      </c>
      <c r="M95" s="26">
        <f t="shared" si="10"/>
        <v>0</v>
      </c>
      <c r="N95" s="12">
        <f t="shared" si="11"/>
        <v>0</v>
      </c>
    </row>
    <row r="96" spans="1:14" ht="26.2" x14ac:dyDescent="0.3">
      <c r="A96" s="14" t="s">
        <v>476</v>
      </c>
      <c r="B96" s="15" t="s">
        <v>477</v>
      </c>
      <c r="C96" s="16" t="s">
        <v>478</v>
      </c>
      <c r="D96" s="16" t="s">
        <v>453</v>
      </c>
      <c r="E96" s="17" t="s">
        <v>479</v>
      </c>
      <c r="F96" s="29" t="s">
        <v>480</v>
      </c>
      <c r="G96" s="18">
        <v>14</v>
      </c>
      <c r="H96" s="18">
        <v>26</v>
      </c>
      <c r="I96" s="30">
        <f t="shared" si="8"/>
        <v>40</v>
      </c>
      <c r="J96" s="27">
        <v>77.400000000000006</v>
      </c>
      <c r="K96" s="37"/>
      <c r="L96" s="25">
        <f t="shared" si="9"/>
        <v>0</v>
      </c>
      <c r="M96" s="26">
        <f t="shared" si="10"/>
        <v>0</v>
      </c>
      <c r="N96" s="12">
        <f t="shared" si="11"/>
        <v>0</v>
      </c>
    </row>
    <row r="97" spans="1:14" ht="26.2" x14ac:dyDescent="0.3">
      <c r="A97" s="14" t="s">
        <v>481</v>
      </c>
      <c r="B97" s="15" t="s">
        <v>482</v>
      </c>
      <c r="C97" s="16" t="s">
        <v>483</v>
      </c>
      <c r="D97" s="16" t="s">
        <v>453</v>
      </c>
      <c r="E97" s="17" t="s">
        <v>484</v>
      </c>
      <c r="F97" s="29" t="s">
        <v>485</v>
      </c>
      <c r="G97" s="18">
        <v>0</v>
      </c>
      <c r="H97" s="18">
        <v>10</v>
      </c>
      <c r="I97" s="30">
        <f t="shared" si="8"/>
        <v>10</v>
      </c>
      <c r="J97" s="27">
        <v>171.08</v>
      </c>
      <c r="K97" s="37"/>
      <c r="L97" s="25">
        <f t="shared" si="9"/>
        <v>0</v>
      </c>
      <c r="M97" s="26">
        <f t="shared" si="10"/>
        <v>0</v>
      </c>
      <c r="N97" s="12">
        <f t="shared" si="11"/>
        <v>0</v>
      </c>
    </row>
    <row r="98" spans="1:14" ht="26.2" x14ac:dyDescent="0.3">
      <c r="A98" s="14" t="s">
        <v>486</v>
      </c>
      <c r="B98" s="15" t="s">
        <v>487</v>
      </c>
      <c r="C98" s="16" t="s">
        <v>488</v>
      </c>
      <c r="D98" s="16" t="s">
        <v>453</v>
      </c>
      <c r="E98" s="17" t="s">
        <v>489</v>
      </c>
      <c r="F98" s="29" t="s">
        <v>490</v>
      </c>
      <c r="G98" s="18">
        <v>60</v>
      </c>
      <c r="H98" s="18">
        <v>66</v>
      </c>
      <c r="I98" s="30">
        <f t="shared" si="8"/>
        <v>126</v>
      </c>
      <c r="J98" s="27">
        <v>77.17</v>
      </c>
      <c r="K98" s="37"/>
      <c r="L98" s="25">
        <f t="shared" si="9"/>
        <v>0</v>
      </c>
      <c r="M98" s="26">
        <f t="shared" si="10"/>
        <v>0</v>
      </c>
      <c r="N98" s="12">
        <f t="shared" si="11"/>
        <v>0</v>
      </c>
    </row>
    <row r="99" spans="1:14" ht="26.2" x14ac:dyDescent="0.3">
      <c r="A99" s="14" t="s">
        <v>491</v>
      </c>
      <c r="B99" s="15" t="s">
        <v>492</v>
      </c>
      <c r="C99" s="16" t="s">
        <v>493</v>
      </c>
      <c r="D99" s="16" t="s">
        <v>453</v>
      </c>
      <c r="E99" s="17" t="s">
        <v>494</v>
      </c>
      <c r="F99" s="29" t="s">
        <v>495</v>
      </c>
      <c r="G99" s="18">
        <v>32</v>
      </c>
      <c r="H99" s="18">
        <v>12</v>
      </c>
      <c r="I99" s="30">
        <f t="shared" si="8"/>
        <v>44</v>
      </c>
      <c r="J99" s="27">
        <v>167.44</v>
      </c>
      <c r="K99" s="37"/>
      <c r="L99" s="25">
        <f t="shared" si="9"/>
        <v>0</v>
      </c>
      <c r="M99" s="26">
        <f t="shared" si="10"/>
        <v>0</v>
      </c>
      <c r="N99" s="12">
        <f t="shared" si="11"/>
        <v>0</v>
      </c>
    </row>
    <row r="100" spans="1:14" ht="39.299999999999997" x14ac:dyDescent="0.3">
      <c r="A100" s="14" t="s">
        <v>496</v>
      </c>
      <c r="B100" s="15" t="s">
        <v>497</v>
      </c>
      <c r="C100" s="16" t="s">
        <v>498</v>
      </c>
      <c r="D100" s="16" t="s">
        <v>453</v>
      </c>
      <c r="E100" s="17" t="s">
        <v>499</v>
      </c>
      <c r="F100" s="29" t="s">
        <v>500</v>
      </c>
      <c r="G100" s="18">
        <v>16</v>
      </c>
      <c r="H100" s="18">
        <v>0</v>
      </c>
      <c r="I100" s="30">
        <f t="shared" si="8"/>
        <v>16</v>
      </c>
      <c r="J100" s="27">
        <v>84.45</v>
      </c>
      <c r="K100" s="37"/>
      <c r="L100" s="25">
        <f t="shared" si="9"/>
        <v>0</v>
      </c>
      <c r="M100" s="26">
        <f t="shared" si="10"/>
        <v>0</v>
      </c>
      <c r="N100" s="12">
        <f t="shared" si="11"/>
        <v>0</v>
      </c>
    </row>
    <row r="101" spans="1:14" ht="26.2" x14ac:dyDescent="0.3">
      <c r="A101" s="14" t="s">
        <v>501</v>
      </c>
      <c r="B101" s="15" t="s">
        <v>502</v>
      </c>
      <c r="C101" s="16" t="s">
        <v>503</v>
      </c>
      <c r="D101" s="16" t="s">
        <v>453</v>
      </c>
      <c r="E101" s="17" t="s">
        <v>504</v>
      </c>
      <c r="F101" s="29" t="s">
        <v>505</v>
      </c>
      <c r="G101" s="18">
        <v>148</v>
      </c>
      <c r="H101" s="18">
        <v>16</v>
      </c>
      <c r="I101" s="30">
        <f t="shared" si="8"/>
        <v>164</v>
      </c>
      <c r="J101" s="27">
        <v>44.32</v>
      </c>
      <c r="K101" s="37"/>
      <c r="L101" s="25">
        <f t="shared" si="9"/>
        <v>0</v>
      </c>
      <c r="M101" s="26">
        <f t="shared" si="10"/>
        <v>0</v>
      </c>
      <c r="N101" s="12">
        <f t="shared" si="11"/>
        <v>0</v>
      </c>
    </row>
    <row r="102" spans="1:14" ht="26.2" x14ac:dyDescent="0.3">
      <c r="A102" s="14" t="s">
        <v>506</v>
      </c>
      <c r="B102" s="15" t="s">
        <v>507</v>
      </c>
      <c r="C102" s="16" t="s">
        <v>508</v>
      </c>
      <c r="D102" s="16" t="s">
        <v>453</v>
      </c>
      <c r="E102" s="17" t="s">
        <v>509</v>
      </c>
      <c r="F102" s="29" t="s">
        <v>510</v>
      </c>
      <c r="G102" s="18">
        <v>30</v>
      </c>
      <c r="H102" s="18">
        <v>0</v>
      </c>
      <c r="I102" s="30">
        <f t="shared" si="8"/>
        <v>30</v>
      </c>
      <c r="J102" s="27">
        <v>44.32</v>
      </c>
      <c r="K102" s="37"/>
      <c r="L102" s="25">
        <f t="shared" si="9"/>
        <v>0</v>
      </c>
      <c r="M102" s="26">
        <f t="shared" si="10"/>
        <v>0</v>
      </c>
      <c r="N102" s="12">
        <f t="shared" si="11"/>
        <v>0</v>
      </c>
    </row>
    <row r="103" spans="1:14" ht="26.2" x14ac:dyDescent="0.3">
      <c r="A103" s="14" t="s">
        <v>511</v>
      </c>
      <c r="B103" s="15" t="s">
        <v>512</v>
      </c>
      <c r="C103" s="16" t="s">
        <v>513</v>
      </c>
      <c r="D103" s="16" t="s">
        <v>453</v>
      </c>
      <c r="E103" s="17" t="s">
        <v>514</v>
      </c>
      <c r="F103" s="29" t="s">
        <v>515</v>
      </c>
      <c r="G103" s="18">
        <v>112</v>
      </c>
      <c r="H103" s="18">
        <v>6</v>
      </c>
      <c r="I103" s="30">
        <f t="shared" si="8"/>
        <v>118</v>
      </c>
      <c r="J103" s="27">
        <v>73.88</v>
      </c>
      <c r="K103" s="37"/>
      <c r="L103" s="25">
        <f t="shared" si="9"/>
        <v>0</v>
      </c>
      <c r="M103" s="26">
        <f t="shared" si="10"/>
        <v>0</v>
      </c>
      <c r="N103" s="12">
        <f t="shared" si="11"/>
        <v>0</v>
      </c>
    </row>
    <row r="104" spans="1:14" ht="26.2" x14ac:dyDescent="0.3">
      <c r="A104" s="14" t="s">
        <v>516</v>
      </c>
      <c r="B104" s="15" t="s">
        <v>517</v>
      </c>
      <c r="C104" s="16" t="s">
        <v>518</v>
      </c>
      <c r="D104" s="16" t="s">
        <v>453</v>
      </c>
      <c r="E104" s="17" t="s">
        <v>519</v>
      </c>
      <c r="F104" s="29" t="s">
        <v>520</v>
      </c>
      <c r="G104" s="18">
        <v>46</v>
      </c>
      <c r="H104" s="18">
        <v>0</v>
      </c>
      <c r="I104" s="30">
        <f t="shared" si="8"/>
        <v>46</v>
      </c>
      <c r="J104" s="27">
        <v>73.88</v>
      </c>
      <c r="K104" s="37"/>
      <c r="L104" s="25">
        <f t="shared" si="9"/>
        <v>0</v>
      </c>
      <c r="M104" s="26">
        <f t="shared" si="10"/>
        <v>0</v>
      </c>
      <c r="N104" s="12">
        <f t="shared" si="11"/>
        <v>0</v>
      </c>
    </row>
    <row r="105" spans="1:14" ht="39.299999999999997" x14ac:dyDescent="0.3">
      <c r="A105" s="14" t="s">
        <v>521</v>
      </c>
      <c r="B105" s="15" t="s">
        <v>522</v>
      </c>
      <c r="C105" s="16" t="s">
        <v>523</v>
      </c>
      <c r="D105" s="16" t="s">
        <v>453</v>
      </c>
      <c r="E105" s="17" t="s">
        <v>524</v>
      </c>
      <c r="F105" s="29" t="s">
        <v>525</v>
      </c>
      <c r="G105" s="18">
        <v>0</v>
      </c>
      <c r="H105" s="18">
        <v>4</v>
      </c>
      <c r="I105" s="30">
        <f t="shared" si="8"/>
        <v>4</v>
      </c>
      <c r="J105" s="27">
        <v>34.47</v>
      </c>
      <c r="K105" s="37"/>
      <c r="L105" s="25">
        <f t="shared" si="9"/>
        <v>0</v>
      </c>
      <c r="M105" s="26">
        <f t="shared" si="10"/>
        <v>0</v>
      </c>
      <c r="N105" s="12">
        <f t="shared" si="11"/>
        <v>0</v>
      </c>
    </row>
    <row r="106" spans="1:14" ht="39.299999999999997" x14ac:dyDescent="0.3">
      <c r="A106" s="14" t="s">
        <v>526</v>
      </c>
      <c r="B106" s="15" t="s">
        <v>527</v>
      </c>
      <c r="C106" s="16" t="s">
        <v>528</v>
      </c>
      <c r="D106" s="16" t="s">
        <v>453</v>
      </c>
      <c r="E106" s="17" t="s">
        <v>529</v>
      </c>
      <c r="F106" s="29" t="s">
        <v>530</v>
      </c>
      <c r="G106" s="18">
        <v>0</v>
      </c>
      <c r="H106" s="18">
        <v>2</v>
      </c>
      <c r="I106" s="30">
        <f t="shared" si="8"/>
        <v>2</v>
      </c>
      <c r="J106" s="27">
        <v>64.02</v>
      </c>
      <c r="K106" s="37"/>
      <c r="L106" s="25">
        <f t="shared" si="9"/>
        <v>0</v>
      </c>
      <c r="M106" s="26">
        <f t="shared" si="10"/>
        <v>0</v>
      </c>
      <c r="N106" s="12">
        <f t="shared" si="11"/>
        <v>0</v>
      </c>
    </row>
    <row r="107" spans="1:14" ht="39.299999999999997" x14ac:dyDescent="0.3">
      <c r="A107" s="14" t="s">
        <v>531</v>
      </c>
      <c r="B107" s="15" t="s">
        <v>532</v>
      </c>
      <c r="C107" s="16" t="s">
        <v>533</v>
      </c>
      <c r="D107" s="16" t="s">
        <v>453</v>
      </c>
      <c r="E107" s="17" t="s">
        <v>534</v>
      </c>
      <c r="F107" s="29" t="s">
        <v>535</v>
      </c>
      <c r="G107" s="18">
        <v>50</v>
      </c>
      <c r="H107" s="18">
        <v>14</v>
      </c>
      <c r="I107" s="30">
        <f t="shared" si="8"/>
        <v>64</v>
      </c>
      <c r="J107" s="27">
        <v>49.2</v>
      </c>
      <c r="K107" s="37"/>
      <c r="L107" s="25">
        <f t="shared" si="9"/>
        <v>0</v>
      </c>
      <c r="M107" s="26">
        <f t="shared" si="10"/>
        <v>0</v>
      </c>
      <c r="N107" s="12">
        <f t="shared" si="11"/>
        <v>0</v>
      </c>
    </row>
    <row r="108" spans="1:14" ht="39.299999999999997" x14ac:dyDescent="0.3">
      <c r="A108" s="14" t="s">
        <v>536</v>
      </c>
      <c r="B108" s="15" t="s">
        <v>537</v>
      </c>
      <c r="C108" s="16" t="s">
        <v>538</v>
      </c>
      <c r="D108" s="16" t="s">
        <v>453</v>
      </c>
      <c r="E108" s="17" t="s">
        <v>539</v>
      </c>
      <c r="F108" s="29" t="s">
        <v>540</v>
      </c>
      <c r="G108" s="18">
        <v>8</v>
      </c>
      <c r="H108" s="18">
        <v>0</v>
      </c>
      <c r="I108" s="30">
        <f t="shared" si="8"/>
        <v>8</v>
      </c>
      <c r="J108" s="27">
        <v>49.2</v>
      </c>
      <c r="K108" s="37"/>
      <c r="L108" s="25">
        <f t="shared" si="9"/>
        <v>0</v>
      </c>
      <c r="M108" s="26">
        <f t="shared" si="10"/>
        <v>0</v>
      </c>
      <c r="N108" s="12">
        <f t="shared" si="11"/>
        <v>0</v>
      </c>
    </row>
    <row r="109" spans="1:14" ht="26.2" x14ac:dyDescent="0.3">
      <c r="A109" s="14" t="s">
        <v>541</v>
      </c>
      <c r="B109" s="15" t="s">
        <v>542</v>
      </c>
      <c r="C109" s="16" t="s">
        <v>543</v>
      </c>
      <c r="D109" s="16" t="s">
        <v>453</v>
      </c>
      <c r="E109" s="17" t="s">
        <v>544</v>
      </c>
      <c r="F109" s="29" t="s">
        <v>545</v>
      </c>
      <c r="G109" s="18">
        <v>8</v>
      </c>
      <c r="H109" s="18">
        <v>0</v>
      </c>
      <c r="I109" s="30">
        <f t="shared" si="8"/>
        <v>8</v>
      </c>
      <c r="J109" s="27">
        <v>54.6</v>
      </c>
      <c r="K109" s="37"/>
      <c r="L109" s="25">
        <f t="shared" si="9"/>
        <v>0</v>
      </c>
      <c r="M109" s="26">
        <f t="shared" si="10"/>
        <v>0</v>
      </c>
      <c r="N109" s="12">
        <f t="shared" si="11"/>
        <v>0</v>
      </c>
    </row>
    <row r="110" spans="1:14" ht="26.2" x14ac:dyDescent="0.3">
      <c r="A110" s="14" t="s">
        <v>546</v>
      </c>
      <c r="B110" s="15" t="s">
        <v>547</v>
      </c>
      <c r="C110" s="16" t="s">
        <v>548</v>
      </c>
      <c r="D110" s="16" t="s">
        <v>453</v>
      </c>
      <c r="E110" s="17" t="s">
        <v>549</v>
      </c>
      <c r="F110" s="29" t="s">
        <v>550</v>
      </c>
      <c r="G110" s="18">
        <v>12</v>
      </c>
      <c r="H110" s="18">
        <v>0</v>
      </c>
      <c r="I110" s="30">
        <f t="shared" si="8"/>
        <v>12</v>
      </c>
      <c r="J110" s="27">
        <v>64.790000000000006</v>
      </c>
      <c r="K110" s="37"/>
      <c r="L110" s="25">
        <f t="shared" si="9"/>
        <v>0</v>
      </c>
      <c r="M110" s="26">
        <f t="shared" si="10"/>
        <v>0</v>
      </c>
      <c r="N110" s="12">
        <f t="shared" si="11"/>
        <v>0</v>
      </c>
    </row>
    <row r="111" spans="1:14" ht="26.2" x14ac:dyDescent="0.3">
      <c r="A111" s="14" t="s">
        <v>551</v>
      </c>
      <c r="B111" s="15" t="s">
        <v>552</v>
      </c>
      <c r="C111" s="16" t="s">
        <v>553</v>
      </c>
      <c r="D111" s="16" t="s">
        <v>453</v>
      </c>
      <c r="E111" s="17" t="s">
        <v>554</v>
      </c>
      <c r="F111" s="29" t="s">
        <v>555</v>
      </c>
      <c r="G111" s="18">
        <v>1230</v>
      </c>
      <c r="H111" s="18">
        <v>166</v>
      </c>
      <c r="I111" s="30">
        <f t="shared" si="8"/>
        <v>1396</v>
      </c>
      <c r="J111" s="27">
        <v>27.66</v>
      </c>
      <c r="K111" s="37"/>
      <c r="L111" s="25">
        <f t="shared" si="9"/>
        <v>0</v>
      </c>
      <c r="M111" s="26">
        <f t="shared" si="10"/>
        <v>0</v>
      </c>
      <c r="N111" s="12">
        <f t="shared" si="11"/>
        <v>0</v>
      </c>
    </row>
    <row r="112" spans="1:14" ht="26.2" x14ac:dyDescent="0.3">
      <c r="A112" s="14" t="s">
        <v>556</v>
      </c>
      <c r="B112" s="15" t="s">
        <v>557</v>
      </c>
      <c r="C112" s="16" t="s">
        <v>558</v>
      </c>
      <c r="D112" s="16" t="s">
        <v>453</v>
      </c>
      <c r="E112" s="17" t="s">
        <v>559</v>
      </c>
      <c r="F112" s="29" t="s">
        <v>560</v>
      </c>
      <c r="G112" s="18">
        <v>18</v>
      </c>
      <c r="H112" s="18">
        <v>12</v>
      </c>
      <c r="I112" s="30">
        <f t="shared" si="8"/>
        <v>30</v>
      </c>
      <c r="J112" s="27">
        <v>27.66</v>
      </c>
      <c r="K112" s="37"/>
      <c r="L112" s="25">
        <f t="shared" si="9"/>
        <v>0</v>
      </c>
      <c r="M112" s="26">
        <f t="shared" si="10"/>
        <v>0</v>
      </c>
      <c r="N112" s="12">
        <f t="shared" si="11"/>
        <v>0</v>
      </c>
    </row>
    <row r="113" spans="1:14" ht="26.2" x14ac:dyDescent="0.3">
      <c r="A113" s="14" t="s">
        <v>561</v>
      </c>
      <c r="B113" s="15" t="s">
        <v>562</v>
      </c>
      <c r="C113" s="16" t="s">
        <v>563</v>
      </c>
      <c r="D113" s="16" t="s">
        <v>453</v>
      </c>
      <c r="E113" s="17" t="s">
        <v>564</v>
      </c>
      <c r="F113" s="29" t="s">
        <v>565</v>
      </c>
      <c r="G113" s="18">
        <v>18</v>
      </c>
      <c r="H113" s="18">
        <v>44</v>
      </c>
      <c r="I113" s="30">
        <f t="shared" si="8"/>
        <v>62</v>
      </c>
      <c r="J113" s="27">
        <v>27.66</v>
      </c>
      <c r="K113" s="37"/>
      <c r="L113" s="25">
        <f t="shared" si="9"/>
        <v>0</v>
      </c>
      <c r="M113" s="26">
        <f t="shared" si="10"/>
        <v>0</v>
      </c>
      <c r="N113" s="12">
        <f t="shared" si="11"/>
        <v>0</v>
      </c>
    </row>
    <row r="114" spans="1:14" ht="26.2" x14ac:dyDescent="0.3">
      <c r="A114" s="14" t="s">
        <v>566</v>
      </c>
      <c r="B114" s="15" t="s">
        <v>567</v>
      </c>
      <c r="C114" s="16" t="s">
        <v>568</v>
      </c>
      <c r="D114" s="16" t="s">
        <v>453</v>
      </c>
      <c r="E114" s="17" t="s">
        <v>569</v>
      </c>
      <c r="F114" s="29" t="s">
        <v>570</v>
      </c>
      <c r="G114" s="18">
        <v>6</v>
      </c>
      <c r="H114" s="18">
        <v>4</v>
      </c>
      <c r="I114" s="30">
        <f t="shared" si="8"/>
        <v>10</v>
      </c>
      <c r="J114" s="27">
        <v>57.51</v>
      </c>
      <c r="K114" s="37"/>
      <c r="L114" s="25">
        <f t="shared" si="9"/>
        <v>0</v>
      </c>
      <c r="M114" s="26">
        <f t="shared" si="10"/>
        <v>0</v>
      </c>
      <c r="N114" s="12">
        <f t="shared" si="11"/>
        <v>0</v>
      </c>
    </row>
    <row r="115" spans="1:14" ht="26.2" x14ac:dyDescent="0.3">
      <c r="A115" s="14" t="s">
        <v>571</v>
      </c>
      <c r="B115" s="15" t="s">
        <v>572</v>
      </c>
      <c r="C115" s="16" t="s">
        <v>573</v>
      </c>
      <c r="D115" s="16" t="s">
        <v>453</v>
      </c>
      <c r="E115" s="17" t="s">
        <v>574</v>
      </c>
      <c r="F115" s="29" t="s">
        <v>575</v>
      </c>
      <c r="G115" s="18">
        <v>18</v>
      </c>
      <c r="H115" s="18">
        <v>8</v>
      </c>
      <c r="I115" s="30">
        <f t="shared" si="8"/>
        <v>26</v>
      </c>
      <c r="J115" s="27">
        <v>34.94</v>
      </c>
      <c r="K115" s="37"/>
      <c r="L115" s="25">
        <f t="shared" si="9"/>
        <v>0</v>
      </c>
      <c r="M115" s="26">
        <f t="shared" si="10"/>
        <v>0</v>
      </c>
      <c r="N115" s="12">
        <f t="shared" si="11"/>
        <v>0</v>
      </c>
    </row>
    <row r="116" spans="1:14" ht="26.2" x14ac:dyDescent="0.3">
      <c r="A116" s="14" t="s">
        <v>576</v>
      </c>
      <c r="B116" s="15" t="s">
        <v>577</v>
      </c>
      <c r="C116" s="16" t="s">
        <v>578</v>
      </c>
      <c r="D116" s="16" t="s">
        <v>453</v>
      </c>
      <c r="E116" s="17" t="s">
        <v>579</v>
      </c>
      <c r="F116" s="29" t="s">
        <v>580</v>
      </c>
      <c r="G116" s="18">
        <v>2</v>
      </c>
      <c r="H116" s="18">
        <v>0</v>
      </c>
      <c r="I116" s="30">
        <f t="shared" si="8"/>
        <v>2</v>
      </c>
      <c r="J116" s="27">
        <v>50.96</v>
      </c>
      <c r="K116" s="37"/>
      <c r="L116" s="25">
        <f t="shared" si="9"/>
        <v>0</v>
      </c>
      <c r="M116" s="26">
        <f t="shared" si="10"/>
        <v>0</v>
      </c>
      <c r="N116" s="12">
        <f t="shared" si="11"/>
        <v>0</v>
      </c>
    </row>
    <row r="117" spans="1:14" ht="26.2" x14ac:dyDescent="0.3">
      <c r="A117" s="14" t="s">
        <v>581</v>
      </c>
      <c r="B117" s="15" t="s">
        <v>582</v>
      </c>
      <c r="C117" s="16" t="s">
        <v>583</v>
      </c>
      <c r="D117" s="16" t="s">
        <v>453</v>
      </c>
      <c r="E117" s="17" t="s">
        <v>584</v>
      </c>
      <c r="F117" s="29" t="s">
        <v>585</v>
      </c>
      <c r="G117" s="18">
        <v>12</v>
      </c>
      <c r="H117" s="18">
        <v>0</v>
      </c>
      <c r="I117" s="30">
        <f t="shared" si="8"/>
        <v>12</v>
      </c>
      <c r="J117" s="27">
        <v>50.96</v>
      </c>
      <c r="K117" s="37"/>
      <c r="L117" s="25">
        <f t="shared" si="9"/>
        <v>0</v>
      </c>
      <c r="M117" s="26">
        <f t="shared" si="10"/>
        <v>0</v>
      </c>
      <c r="N117" s="12">
        <f t="shared" si="11"/>
        <v>0</v>
      </c>
    </row>
    <row r="118" spans="1:14" ht="39.299999999999997" x14ac:dyDescent="0.3">
      <c r="A118" s="14" t="s">
        <v>586</v>
      </c>
      <c r="B118" s="15" t="s">
        <v>587</v>
      </c>
      <c r="C118" s="16" t="s">
        <v>588</v>
      </c>
      <c r="D118" s="16" t="s">
        <v>453</v>
      </c>
      <c r="E118" s="17" t="s">
        <v>589</v>
      </c>
      <c r="F118" s="29" t="s">
        <v>590</v>
      </c>
      <c r="G118" s="18">
        <v>24</v>
      </c>
      <c r="H118" s="18">
        <v>12</v>
      </c>
      <c r="I118" s="30">
        <f t="shared" si="8"/>
        <v>36</v>
      </c>
      <c r="J118" s="27">
        <v>83.71</v>
      </c>
      <c r="K118" s="37"/>
      <c r="L118" s="25">
        <f t="shared" si="9"/>
        <v>0</v>
      </c>
      <c r="M118" s="26">
        <f t="shared" si="10"/>
        <v>0</v>
      </c>
      <c r="N118" s="12">
        <f t="shared" si="11"/>
        <v>0</v>
      </c>
    </row>
    <row r="119" spans="1:14" ht="39.299999999999997" x14ac:dyDescent="0.3">
      <c r="A119" s="14" t="s">
        <v>591</v>
      </c>
      <c r="B119" s="15" t="s">
        <v>592</v>
      </c>
      <c r="C119" s="16" t="s">
        <v>593</v>
      </c>
      <c r="D119" s="16" t="s">
        <v>453</v>
      </c>
      <c r="E119" s="17" t="s">
        <v>594</v>
      </c>
      <c r="F119" s="29" t="s">
        <v>595</v>
      </c>
      <c r="G119" s="18">
        <v>6</v>
      </c>
      <c r="H119" s="18">
        <v>6</v>
      </c>
      <c r="I119" s="30">
        <f t="shared" si="8"/>
        <v>12</v>
      </c>
      <c r="J119" s="27">
        <v>83.71</v>
      </c>
      <c r="K119" s="37"/>
      <c r="L119" s="25">
        <f t="shared" si="9"/>
        <v>0</v>
      </c>
      <c r="M119" s="26">
        <f t="shared" si="10"/>
        <v>0</v>
      </c>
      <c r="N119" s="12">
        <f t="shared" si="11"/>
        <v>0</v>
      </c>
    </row>
    <row r="120" spans="1:14" ht="39.299999999999997" x14ac:dyDescent="0.3">
      <c r="A120" s="14" t="s">
        <v>596</v>
      </c>
      <c r="B120" s="15" t="s">
        <v>597</v>
      </c>
      <c r="C120" s="16" t="s">
        <v>598</v>
      </c>
      <c r="D120" s="16" t="s">
        <v>453</v>
      </c>
      <c r="E120" s="17" t="s">
        <v>599</v>
      </c>
      <c r="F120" s="29" t="s">
        <v>600</v>
      </c>
      <c r="G120" s="18">
        <v>14</v>
      </c>
      <c r="H120" s="18">
        <v>16</v>
      </c>
      <c r="I120" s="30">
        <f t="shared" si="8"/>
        <v>30</v>
      </c>
      <c r="J120" s="27">
        <v>142.81</v>
      </c>
      <c r="K120" s="37"/>
      <c r="L120" s="25">
        <f t="shared" si="9"/>
        <v>0</v>
      </c>
      <c r="M120" s="26">
        <f t="shared" si="10"/>
        <v>0</v>
      </c>
      <c r="N120" s="12">
        <f t="shared" si="11"/>
        <v>0</v>
      </c>
    </row>
    <row r="121" spans="1:14" ht="39.299999999999997" x14ac:dyDescent="0.3">
      <c r="A121" s="14" t="s">
        <v>601</v>
      </c>
      <c r="B121" s="15" t="s">
        <v>602</v>
      </c>
      <c r="C121" s="16" t="s">
        <v>603</v>
      </c>
      <c r="D121" s="16" t="s">
        <v>453</v>
      </c>
      <c r="E121" s="17" t="s">
        <v>604</v>
      </c>
      <c r="F121" s="29" t="s">
        <v>605</v>
      </c>
      <c r="G121" s="18">
        <v>4</v>
      </c>
      <c r="H121" s="18">
        <v>8</v>
      </c>
      <c r="I121" s="30">
        <f t="shared" si="8"/>
        <v>12</v>
      </c>
      <c r="J121" s="27">
        <v>142.81</v>
      </c>
      <c r="K121" s="37"/>
      <c r="L121" s="25">
        <f t="shared" si="9"/>
        <v>0</v>
      </c>
      <c r="M121" s="26">
        <f t="shared" si="10"/>
        <v>0</v>
      </c>
      <c r="N121" s="12">
        <f t="shared" si="11"/>
        <v>0</v>
      </c>
    </row>
    <row r="122" spans="1:14" ht="39.299999999999997" x14ac:dyDescent="0.3">
      <c r="A122" s="14" t="s">
        <v>606</v>
      </c>
      <c r="B122" s="15" t="s">
        <v>607</v>
      </c>
      <c r="C122" s="16" t="s">
        <v>608</v>
      </c>
      <c r="D122" s="16" t="s">
        <v>453</v>
      </c>
      <c r="E122" s="17" t="s">
        <v>609</v>
      </c>
      <c r="F122" s="29" t="s">
        <v>610</v>
      </c>
      <c r="G122" s="18">
        <v>2</v>
      </c>
      <c r="H122" s="18">
        <v>0</v>
      </c>
      <c r="I122" s="30">
        <f t="shared" si="8"/>
        <v>2</v>
      </c>
      <c r="J122" s="27">
        <v>50.96</v>
      </c>
      <c r="K122" s="37"/>
      <c r="L122" s="25">
        <f t="shared" si="9"/>
        <v>0</v>
      </c>
      <c r="M122" s="26">
        <f t="shared" si="10"/>
        <v>0</v>
      </c>
      <c r="N122" s="12">
        <f t="shared" si="11"/>
        <v>0</v>
      </c>
    </row>
    <row r="123" spans="1:14" ht="39.299999999999997" x14ac:dyDescent="0.3">
      <c r="A123" s="14" t="s">
        <v>611</v>
      </c>
      <c r="B123" s="15" t="s">
        <v>612</v>
      </c>
      <c r="C123" s="16" t="s">
        <v>613</v>
      </c>
      <c r="D123" s="16" t="s">
        <v>453</v>
      </c>
      <c r="E123" s="17" t="s">
        <v>614</v>
      </c>
      <c r="F123" s="29" t="s">
        <v>615</v>
      </c>
      <c r="G123" s="18">
        <v>8</v>
      </c>
      <c r="H123" s="18">
        <v>0</v>
      </c>
      <c r="I123" s="30">
        <f t="shared" si="8"/>
        <v>8</v>
      </c>
      <c r="J123" s="27">
        <v>50.96</v>
      </c>
      <c r="K123" s="37"/>
      <c r="L123" s="25">
        <f t="shared" si="9"/>
        <v>0</v>
      </c>
      <c r="M123" s="26">
        <f t="shared" si="10"/>
        <v>0</v>
      </c>
      <c r="N123" s="12">
        <f t="shared" si="11"/>
        <v>0</v>
      </c>
    </row>
    <row r="124" spans="1:14" ht="26.2" x14ac:dyDescent="0.3">
      <c r="A124" s="14" t="s">
        <v>616</v>
      </c>
      <c r="B124" s="15" t="s">
        <v>617</v>
      </c>
      <c r="C124" s="16" t="s">
        <v>618</v>
      </c>
      <c r="D124" s="16" t="s">
        <v>276</v>
      </c>
      <c r="E124" s="17" t="s">
        <v>619</v>
      </c>
      <c r="F124" s="29" t="s">
        <v>620</v>
      </c>
      <c r="G124" s="18">
        <v>106</v>
      </c>
      <c r="H124" s="18">
        <v>0</v>
      </c>
      <c r="I124" s="30">
        <f t="shared" si="8"/>
        <v>106</v>
      </c>
      <c r="J124" s="27">
        <v>32.76</v>
      </c>
      <c r="K124" s="37"/>
      <c r="L124" s="25">
        <f t="shared" si="9"/>
        <v>0</v>
      </c>
      <c r="M124" s="26">
        <f t="shared" si="10"/>
        <v>0</v>
      </c>
      <c r="N124" s="12">
        <f t="shared" si="11"/>
        <v>0</v>
      </c>
    </row>
    <row r="125" spans="1:14" ht="26.2" x14ac:dyDescent="0.3">
      <c r="A125" s="14" t="s">
        <v>621</v>
      </c>
      <c r="B125" s="15" t="s">
        <v>622</v>
      </c>
      <c r="C125" s="16" t="s">
        <v>623</v>
      </c>
      <c r="D125" s="16" t="s">
        <v>276</v>
      </c>
      <c r="E125" s="17" t="s">
        <v>624</v>
      </c>
      <c r="F125" s="29" t="s">
        <v>625</v>
      </c>
      <c r="G125" s="18">
        <v>230</v>
      </c>
      <c r="H125" s="18">
        <v>0</v>
      </c>
      <c r="I125" s="30">
        <f t="shared" si="8"/>
        <v>230</v>
      </c>
      <c r="J125" s="27">
        <v>26.79</v>
      </c>
      <c r="K125" s="37"/>
      <c r="L125" s="25">
        <f t="shared" si="9"/>
        <v>0</v>
      </c>
      <c r="M125" s="26">
        <f t="shared" si="10"/>
        <v>0</v>
      </c>
      <c r="N125" s="12">
        <f t="shared" si="11"/>
        <v>0</v>
      </c>
    </row>
    <row r="126" spans="1:14" x14ac:dyDescent="0.3">
      <c r="A126" s="14" t="s">
        <v>626</v>
      </c>
      <c r="B126" s="15" t="s">
        <v>627</v>
      </c>
      <c r="C126" s="16" t="s">
        <v>628</v>
      </c>
      <c r="D126" s="16" t="s">
        <v>276</v>
      </c>
      <c r="E126" s="17" t="s">
        <v>629</v>
      </c>
      <c r="F126" s="29" t="s">
        <v>630</v>
      </c>
      <c r="G126" s="18">
        <v>0</v>
      </c>
      <c r="H126" s="18">
        <v>8</v>
      </c>
      <c r="I126" s="30">
        <f t="shared" si="8"/>
        <v>8</v>
      </c>
      <c r="J126" s="27">
        <v>26.79</v>
      </c>
      <c r="K126" s="37"/>
      <c r="L126" s="25">
        <f t="shared" si="9"/>
        <v>0</v>
      </c>
      <c r="M126" s="26">
        <f t="shared" si="10"/>
        <v>0</v>
      </c>
      <c r="N126" s="12">
        <f t="shared" si="11"/>
        <v>0</v>
      </c>
    </row>
    <row r="127" spans="1:14" ht="26.2" x14ac:dyDescent="0.3">
      <c r="A127" s="14" t="s">
        <v>631</v>
      </c>
      <c r="B127" s="15" t="s">
        <v>632</v>
      </c>
      <c r="C127" s="16" t="s">
        <v>633</v>
      </c>
      <c r="D127" s="16" t="s">
        <v>276</v>
      </c>
      <c r="E127" s="17" t="s">
        <v>634</v>
      </c>
      <c r="F127" s="29" t="s">
        <v>635</v>
      </c>
      <c r="G127" s="18">
        <v>2</v>
      </c>
      <c r="H127" s="18">
        <v>0</v>
      </c>
      <c r="I127" s="30">
        <f t="shared" si="8"/>
        <v>2</v>
      </c>
      <c r="J127" s="27">
        <v>14.35</v>
      </c>
      <c r="K127" s="37"/>
      <c r="L127" s="25">
        <f t="shared" si="9"/>
        <v>0</v>
      </c>
      <c r="M127" s="26">
        <f t="shared" si="10"/>
        <v>0</v>
      </c>
      <c r="N127" s="12">
        <f t="shared" si="11"/>
        <v>0</v>
      </c>
    </row>
    <row r="128" spans="1:14" ht="26.2" x14ac:dyDescent="0.3">
      <c r="A128" s="14" t="s">
        <v>636</v>
      </c>
      <c r="B128" s="15" t="s">
        <v>637</v>
      </c>
      <c r="C128" s="16" t="s">
        <v>638</v>
      </c>
      <c r="D128" s="16" t="s">
        <v>276</v>
      </c>
      <c r="E128" s="17" t="s">
        <v>639</v>
      </c>
      <c r="F128" s="29" t="s">
        <v>640</v>
      </c>
      <c r="G128" s="18">
        <v>4</v>
      </c>
      <c r="H128" s="18">
        <v>0</v>
      </c>
      <c r="I128" s="30">
        <f t="shared" si="8"/>
        <v>4</v>
      </c>
      <c r="J128" s="27">
        <v>14.35</v>
      </c>
      <c r="K128" s="37"/>
      <c r="L128" s="25">
        <f t="shared" si="9"/>
        <v>0</v>
      </c>
      <c r="M128" s="26">
        <f t="shared" si="10"/>
        <v>0</v>
      </c>
      <c r="N128" s="12">
        <f t="shared" si="11"/>
        <v>0</v>
      </c>
    </row>
    <row r="129" spans="1:14" ht="26.2" x14ac:dyDescent="0.3">
      <c r="A129" s="14" t="s">
        <v>641</v>
      </c>
      <c r="B129" s="15" t="s">
        <v>642</v>
      </c>
      <c r="C129" s="16" t="s">
        <v>643</v>
      </c>
      <c r="D129" s="16" t="s">
        <v>276</v>
      </c>
      <c r="E129" s="17" t="s">
        <v>644</v>
      </c>
      <c r="F129" s="29" t="s">
        <v>645</v>
      </c>
      <c r="G129" s="18">
        <v>6</v>
      </c>
      <c r="H129" s="18">
        <v>0</v>
      </c>
      <c r="I129" s="30">
        <f t="shared" si="8"/>
        <v>6</v>
      </c>
      <c r="J129" s="27">
        <v>14.35</v>
      </c>
      <c r="K129" s="37"/>
      <c r="L129" s="25">
        <f t="shared" si="9"/>
        <v>0</v>
      </c>
      <c r="M129" s="26">
        <f t="shared" si="10"/>
        <v>0</v>
      </c>
      <c r="N129" s="12">
        <f t="shared" si="11"/>
        <v>0</v>
      </c>
    </row>
    <row r="130" spans="1:14" ht="26.2" x14ac:dyDescent="0.3">
      <c r="A130" s="14" t="s">
        <v>646</v>
      </c>
      <c r="B130" s="15" t="s">
        <v>647</v>
      </c>
      <c r="C130" s="16" t="s">
        <v>648</v>
      </c>
      <c r="D130" s="16" t="s">
        <v>276</v>
      </c>
      <c r="E130" s="17" t="s">
        <v>649</v>
      </c>
      <c r="F130" s="29" t="s">
        <v>650</v>
      </c>
      <c r="G130" s="18">
        <v>136</v>
      </c>
      <c r="H130" s="18">
        <v>2</v>
      </c>
      <c r="I130" s="30">
        <f t="shared" si="8"/>
        <v>138</v>
      </c>
      <c r="J130" s="27">
        <v>12.32</v>
      </c>
      <c r="K130" s="37"/>
      <c r="L130" s="25">
        <f t="shared" si="9"/>
        <v>0</v>
      </c>
      <c r="M130" s="26">
        <f t="shared" si="10"/>
        <v>0</v>
      </c>
      <c r="N130" s="12">
        <f t="shared" si="11"/>
        <v>0</v>
      </c>
    </row>
    <row r="131" spans="1:14" ht="26.2" x14ac:dyDescent="0.3">
      <c r="A131" s="14" t="s">
        <v>651</v>
      </c>
      <c r="B131" s="15" t="s">
        <v>280</v>
      </c>
      <c r="C131" s="16" t="s">
        <v>281</v>
      </c>
      <c r="D131" s="16" t="s">
        <v>276</v>
      </c>
      <c r="E131" s="17" t="s">
        <v>652</v>
      </c>
      <c r="F131" s="29" t="s">
        <v>653</v>
      </c>
      <c r="G131" s="18">
        <v>222</v>
      </c>
      <c r="H131" s="18">
        <v>0</v>
      </c>
      <c r="I131" s="30">
        <f t="shared" si="8"/>
        <v>222</v>
      </c>
      <c r="J131" s="27">
        <v>10.76</v>
      </c>
      <c r="K131" s="37"/>
      <c r="L131" s="25">
        <f t="shared" si="9"/>
        <v>0</v>
      </c>
      <c r="M131" s="26">
        <f t="shared" si="10"/>
        <v>0</v>
      </c>
      <c r="N131" s="12">
        <f t="shared" si="11"/>
        <v>0</v>
      </c>
    </row>
    <row r="132" spans="1:14" ht="26.2" x14ac:dyDescent="0.3">
      <c r="A132" s="14" t="s">
        <v>654</v>
      </c>
      <c r="B132" s="15" t="s">
        <v>285</v>
      </c>
      <c r="C132" s="16" t="s">
        <v>286</v>
      </c>
      <c r="D132" s="16" t="s">
        <v>276</v>
      </c>
      <c r="E132" s="17" t="s">
        <v>655</v>
      </c>
      <c r="F132" s="29" t="s">
        <v>656</v>
      </c>
      <c r="G132" s="18">
        <v>22</v>
      </c>
      <c r="H132" s="18">
        <v>0</v>
      </c>
      <c r="I132" s="30">
        <f t="shared" si="8"/>
        <v>22</v>
      </c>
      <c r="J132" s="27">
        <v>10.76</v>
      </c>
      <c r="K132" s="37"/>
      <c r="L132" s="25">
        <f t="shared" si="9"/>
        <v>0</v>
      </c>
      <c r="M132" s="26">
        <f t="shared" si="10"/>
        <v>0</v>
      </c>
      <c r="N132" s="12">
        <f t="shared" si="11"/>
        <v>0</v>
      </c>
    </row>
    <row r="133" spans="1:14" ht="26.2" x14ac:dyDescent="0.3">
      <c r="A133" s="14" t="s">
        <v>657</v>
      </c>
      <c r="B133" s="15" t="s">
        <v>658</v>
      </c>
      <c r="C133" s="16" t="s">
        <v>659</v>
      </c>
      <c r="D133" s="16" t="s">
        <v>276</v>
      </c>
      <c r="E133" s="17" t="s">
        <v>660</v>
      </c>
      <c r="F133" s="29" t="s">
        <v>661</v>
      </c>
      <c r="G133" s="18">
        <v>10</v>
      </c>
      <c r="H133" s="18">
        <v>0</v>
      </c>
      <c r="I133" s="30">
        <f t="shared" si="8"/>
        <v>10</v>
      </c>
      <c r="J133" s="27">
        <v>26.78</v>
      </c>
      <c r="K133" s="37"/>
      <c r="L133" s="25">
        <f t="shared" si="9"/>
        <v>0</v>
      </c>
      <c r="M133" s="26">
        <f t="shared" si="10"/>
        <v>0</v>
      </c>
      <c r="N133" s="12">
        <f t="shared" si="11"/>
        <v>0</v>
      </c>
    </row>
    <row r="134" spans="1:14" ht="26.2" x14ac:dyDescent="0.3">
      <c r="A134" s="14" t="s">
        <v>662</v>
      </c>
      <c r="B134" s="15" t="s">
        <v>663</v>
      </c>
      <c r="C134" s="16" t="s">
        <v>664</v>
      </c>
      <c r="D134" s="16" t="s">
        <v>276</v>
      </c>
      <c r="E134" s="17" t="s">
        <v>665</v>
      </c>
      <c r="F134" s="29" t="s">
        <v>666</v>
      </c>
      <c r="G134" s="18">
        <v>2</v>
      </c>
      <c r="H134" s="18">
        <v>0</v>
      </c>
      <c r="I134" s="30">
        <f t="shared" ref="I134:I152" si="12">G134+H134</f>
        <v>2</v>
      </c>
      <c r="J134" s="27">
        <v>26.78</v>
      </c>
      <c r="K134" s="37"/>
      <c r="L134" s="25">
        <f t="shared" ref="L134:L152" si="13">G134*K134</f>
        <v>0</v>
      </c>
      <c r="M134" s="26">
        <f t="shared" si="10"/>
        <v>0</v>
      </c>
      <c r="N134" s="12">
        <f t="shared" si="11"/>
        <v>0</v>
      </c>
    </row>
    <row r="135" spans="1:14" ht="26.2" x14ac:dyDescent="0.3">
      <c r="A135" s="14" t="s">
        <v>667</v>
      </c>
      <c r="B135" s="15" t="s">
        <v>668</v>
      </c>
      <c r="C135" s="16" t="s">
        <v>669</v>
      </c>
      <c r="D135" s="16" t="s">
        <v>276</v>
      </c>
      <c r="E135" s="17" t="s">
        <v>670</v>
      </c>
      <c r="F135" s="29" t="s">
        <v>671</v>
      </c>
      <c r="G135" s="18">
        <v>2</v>
      </c>
      <c r="H135" s="18">
        <v>0</v>
      </c>
      <c r="I135" s="30">
        <f t="shared" si="12"/>
        <v>2</v>
      </c>
      <c r="J135" s="27">
        <v>26.78</v>
      </c>
      <c r="K135" s="37"/>
      <c r="L135" s="25">
        <f t="shared" si="13"/>
        <v>0</v>
      </c>
      <c r="M135" s="26">
        <f t="shared" si="10"/>
        <v>0</v>
      </c>
      <c r="N135" s="12">
        <f t="shared" si="11"/>
        <v>0</v>
      </c>
    </row>
    <row r="136" spans="1:14" x14ac:dyDescent="0.3">
      <c r="A136" s="14" t="s">
        <v>672</v>
      </c>
      <c r="B136" s="15" t="s">
        <v>673</v>
      </c>
      <c r="C136" s="16" t="s">
        <v>674</v>
      </c>
      <c r="D136" s="16" t="s">
        <v>276</v>
      </c>
      <c r="E136" s="17" t="s">
        <v>675</v>
      </c>
      <c r="F136" s="29" t="s">
        <v>676</v>
      </c>
      <c r="G136" s="18">
        <v>0</v>
      </c>
      <c r="H136" s="18">
        <v>8</v>
      </c>
      <c r="I136" s="30">
        <f t="shared" si="12"/>
        <v>8</v>
      </c>
      <c r="J136" s="27">
        <v>54.88</v>
      </c>
      <c r="K136" s="37"/>
      <c r="L136" s="25">
        <f t="shared" si="13"/>
        <v>0</v>
      </c>
      <c r="M136" s="26">
        <f t="shared" si="10"/>
        <v>0</v>
      </c>
      <c r="N136" s="12">
        <f t="shared" si="11"/>
        <v>0</v>
      </c>
    </row>
    <row r="137" spans="1:14" x14ac:dyDescent="0.3">
      <c r="A137" s="14" t="s">
        <v>677</v>
      </c>
      <c r="B137" s="15" t="s">
        <v>678</v>
      </c>
      <c r="C137" s="16" t="s">
        <v>679</v>
      </c>
      <c r="D137" s="16" t="s">
        <v>276</v>
      </c>
      <c r="E137" s="17" t="s">
        <v>680</v>
      </c>
      <c r="F137" s="29" t="s">
        <v>681</v>
      </c>
      <c r="G137" s="18">
        <v>2</v>
      </c>
      <c r="H137" s="18">
        <v>0</v>
      </c>
      <c r="I137" s="30">
        <f t="shared" si="12"/>
        <v>2</v>
      </c>
      <c r="J137" s="27">
        <v>54.88</v>
      </c>
      <c r="K137" s="37"/>
      <c r="L137" s="25">
        <f t="shared" si="13"/>
        <v>0</v>
      </c>
      <c r="M137" s="26">
        <f t="shared" si="10"/>
        <v>0</v>
      </c>
      <c r="N137" s="12">
        <f t="shared" si="11"/>
        <v>0</v>
      </c>
    </row>
    <row r="138" spans="1:14" x14ac:dyDescent="0.3">
      <c r="A138" s="14" t="s">
        <v>682</v>
      </c>
      <c r="B138" s="15" t="s">
        <v>683</v>
      </c>
      <c r="C138" s="16" t="s">
        <v>684</v>
      </c>
      <c r="D138" s="16" t="s">
        <v>276</v>
      </c>
      <c r="E138" s="17" t="s">
        <v>685</v>
      </c>
      <c r="F138" s="29" t="s">
        <v>686</v>
      </c>
      <c r="G138" s="18">
        <v>8</v>
      </c>
      <c r="H138" s="18">
        <v>24</v>
      </c>
      <c r="I138" s="30">
        <f t="shared" si="12"/>
        <v>32</v>
      </c>
      <c r="J138" s="27">
        <v>54.88</v>
      </c>
      <c r="K138" s="37"/>
      <c r="L138" s="25">
        <f t="shared" si="13"/>
        <v>0</v>
      </c>
      <c r="M138" s="26">
        <f t="shared" si="10"/>
        <v>0</v>
      </c>
      <c r="N138" s="12">
        <f t="shared" si="11"/>
        <v>0</v>
      </c>
    </row>
    <row r="139" spans="1:14" ht="26.2" x14ac:dyDescent="0.3">
      <c r="A139" s="14" t="s">
        <v>687</v>
      </c>
      <c r="B139" s="15" t="s">
        <v>688</v>
      </c>
      <c r="C139" s="16" t="s">
        <v>689</v>
      </c>
      <c r="D139" s="16" t="s">
        <v>276</v>
      </c>
      <c r="E139" s="17" t="s">
        <v>690</v>
      </c>
      <c r="F139" s="29" t="s">
        <v>691</v>
      </c>
      <c r="G139" s="18">
        <v>906</v>
      </c>
      <c r="H139" s="18">
        <v>28</v>
      </c>
      <c r="I139" s="30">
        <f t="shared" si="12"/>
        <v>934</v>
      </c>
      <c r="J139" s="27">
        <v>35.520000000000003</v>
      </c>
      <c r="K139" s="37"/>
      <c r="L139" s="25">
        <f t="shared" si="13"/>
        <v>0</v>
      </c>
      <c r="M139" s="26">
        <f t="shared" si="10"/>
        <v>0</v>
      </c>
      <c r="N139" s="12">
        <f t="shared" si="11"/>
        <v>0</v>
      </c>
    </row>
    <row r="140" spans="1:14" ht="26.2" x14ac:dyDescent="0.3">
      <c r="A140" s="14" t="s">
        <v>692</v>
      </c>
      <c r="B140" s="15" t="s">
        <v>693</v>
      </c>
      <c r="C140" s="16" t="s">
        <v>694</v>
      </c>
      <c r="D140" s="16" t="s">
        <v>276</v>
      </c>
      <c r="E140" s="17" t="s">
        <v>695</v>
      </c>
      <c r="F140" s="29" t="s">
        <v>696</v>
      </c>
      <c r="G140" s="18">
        <v>82</v>
      </c>
      <c r="H140" s="18">
        <v>96</v>
      </c>
      <c r="I140" s="30">
        <f t="shared" si="12"/>
        <v>178</v>
      </c>
      <c r="J140" s="27">
        <v>35.520000000000003</v>
      </c>
      <c r="K140" s="37"/>
      <c r="L140" s="25">
        <f t="shared" si="13"/>
        <v>0</v>
      </c>
      <c r="M140" s="26">
        <f t="shared" si="10"/>
        <v>0</v>
      </c>
      <c r="N140" s="12">
        <f t="shared" si="11"/>
        <v>0</v>
      </c>
    </row>
    <row r="141" spans="1:14" ht="26.2" x14ac:dyDescent="0.3">
      <c r="A141" s="14" t="s">
        <v>697</v>
      </c>
      <c r="B141" s="15" t="s">
        <v>698</v>
      </c>
      <c r="C141" s="16" t="s">
        <v>699</v>
      </c>
      <c r="D141" s="16" t="s">
        <v>276</v>
      </c>
      <c r="E141" s="17" t="s">
        <v>700</v>
      </c>
      <c r="F141" s="29" t="s">
        <v>701</v>
      </c>
      <c r="G141" s="18">
        <v>2</v>
      </c>
      <c r="H141" s="18">
        <v>0</v>
      </c>
      <c r="I141" s="30">
        <f t="shared" si="12"/>
        <v>2</v>
      </c>
      <c r="J141" s="27">
        <v>35.520000000000003</v>
      </c>
      <c r="K141" s="37"/>
      <c r="L141" s="25">
        <f t="shared" si="13"/>
        <v>0</v>
      </c>
      <c r="M141" s="26">
        <f t="shared" ref="M141:M152" si="14">H141*K141</f>
        <v>0</v>
      </c>
      <c r="N141" s="12">
        <f t="shared" ref="N141:N152" si="15">L141+M141</f>
        <v>0</v>
      </c>
    </row>
    <row r="142" spans="1:14" ht="26.2" x14ac:dyDescent="0.3">
      <c r="A142" s="14" t="s">
        <v>702</v>
      </c>
      <c r="B142" s="15" t="s">
        <v>703</v>
      </c>
      <c r="C142" s="16" t="s">
        <v>704</v>
      </c>
      <c r="D142" s="16" t="s">
        <v>276</v>
      </c>
      <c r="E142" s="17" t="s">
        <v>705</v>
      </c>
      <c r="F142" s="29" t="s">
        <v>706</v>
      </c>
      <c r="G142" s="18">
        <v>50</v>
      </c>
      <c r="H142" s="18">
        <v>84</v>
      </c>
      <c r="I142" s="30">
        <f t="shared" si="12"/>
        <v>134</v>
      </c>
      <c r="J142" s="27">
        <v>35.520000000000003</v>
      </c>
      <c r="K142" s="37"/>
      <c r="L142" s="25">
        <f t="shared" si="13"/>
        <v>0</v>
      </c>
      <c r="M142" s="26">
        <f t="shared" si="14"/>
        <v>0</v>
      </c>
      <c r="N142" s="12">
        <f t="shared" si="15"/>
        <v>0</v>
      </c>
    </row>
    <row r="143" spans="1:14" ht="39.299999999999997" x14ac:dyDescent="0.3">
      <c r="A143" s="14" t="s">
        <v>707</v>
      </c>
      <c r="B143" s="15" t="s">
        <v>708</v>
      </c>
      <c r="C143" s="16" t="s">
        <v>709</v>
      </c>
      <c r="D143" s="16" t="s">
        <v>276</v>
      </c>
      <c r="E143" s="17" t="s">
        <v>710</v>
      </c>
      <c r="F143" s="29" t="s">
        <v>711</v>
      </c>
      <c r="G143" s="18">
        <v>16</v>
      </c>
      <c r="H143" s="18">
        <v>0</v>
      </c>
      <c r="I143" s="30">
        <f t="shared" si="12"/>
        <v>16</v>
      </c>
      <c r="J143" s="27">
        <v>33.659999999999997</v>
      </c>
      <c r="K143" s="37"/>
      <c r="L143" s="25">
        <f t="shared" si="13"/>
        <v>0</v>
      </c>
      <c r="M143" s="26">
        <f t="shared" si="14"/>
        <v>0</v>
      </c>
      <c r="N143" s="12">
        <f t="shared" si="15"/>
        <v>0</v>
      </c>
    </row>
    <row r="144" spans="1:14" ht="26.2" x14ac:dyDescent="0.3">
      <c r="A144" s="14" t="s">
        <v>712</v>
      </c>
      <c r="B144" s="15" t="s">
        <v>713</v>
      </c>
      <c r="C144" s="16" t="s">
        <v>714</v>
      </c>
      <c r="D144" s="16" t="s">
        <v>276</v>
      </c>
      <c r="E144" s="17" t="s">
        <v>715</v>
      </c>
      <c r="F144" s="29" t="s">
        <v>716</v>
      </c>
      <c r="G144" s="18">
        <v>0</v>
      </c>
      <c r="H144" s="18">
        <v>6</v>
      </c>
      <c r="I144" s="30">
        <f t="shared" si="12"/>
        <v>6</v>
      </c>
      <c r="J144" s="27">
        <v>32.76</v>
      </c>
      <c r="K144" s="37"/>
      <c r="L144" s="25">
        <f t="shared" si="13"/>
        <v>0</v>
      </c>
      <c r="M144" s="26">
        <f t="shared" si="14"/>
        <v>0</v>
      </c>
      <c r="N144" s="12">
        <f t="shared" si="15"/>
        <v>0</v>
      </c>
    </row>
    <row r="145" spans="1:14" ht="26.2" x14ac:dyDescent="0.3">
      <c r="A145" s="14" t="s">
        <v>717</v>
      </c>
      <c r="B145" s="15" t="s">
        <v>718</v>
      </c>
      <c r="C145" s="16" t="s">
        <v>719</v>
      </c>
      <c r="D145" s="16" t="s">
        <v>276</v>
      </c>
      <c r="E145" s="17" t="s">
        <v>720</v>
      </c>
      <c r="F145" s="29" t="s">
        <v>721</v>
      </c>
      <c r="G145" s="18">
        <v>4</v>
      </c>
      <c r="H145" s="18">
        <v>6</v>
      </c>
      <c r="I145" s="30">
        <f t="shared" si="12"/>
        <v>10</v>
      </c>
      <c r="J145" s="27">
        <v>32.76</v>
      </c>
      <c r="K145" s="37"/>
      <c r="L145" s="25">
        <f t="shared" si="13"/>
        <v>0</v>
      </c>
      <c r="M145" s="26">
        <f t="shared" si="14"/>
        <v>0</v>
      </c>
      <c r="N145" s="12">
        <f t="shared" si="15"/>
        <v>0</v>
      </c>
    </row>
    <row r="146" spans="1:14" x14ac:dyDescent="0.3">
      <c r="A146" s="14" t="s">
        <v>722</v>
      </c>
      <c r="B146" s="15" t="s">
        <v>723</v>
      </c>
      <c r="C146" s="16" t="s">
        <v>724</v>
      </c>
      <c r="D146" s="16" t="s">
        <v>276</v>
      </c>
      <c r="E146" s="17" t="s">
        <v>725</v>
      </c>
      <c r="F146" s="29" t="s">
        <v>726</v>
      </c>
      <c r="G146" s="18">
        <v>98</v>
      </c>
      <c r="H146" s="18">
        <v>0</v>
      </c>
      <c r="I146" s="30">
        <f t="shared" si="12"/>
        <v>98</v>
      </c>
      <c r="J146" s="27">
        <v>29.12</v>
      </c>
      <c r="K146" s="37"/>
      <c r="L146" s="25">
        <f t="shared" si="13"/>
        <v>0</v>
      </c>
      <c r="M146" s="26">
        <f t="shared" si="14"/>
        <v>0</v>
      </c>
      <c r="N146" s="12">
        <f t="shared" si="15"/>
        <v>0</v>
      </c>
    </row>
    <row r="147" spans="1:14" ht="39.299999999999997" x14ac:dyDescent="0.3">
      <c r="A147" s="14" t="s">
        <v>727</v>
      </c>
      <c r="B147" s="15" t="s">
        <v>728</v>
      </c>
      <c r="C147" s="16" t="s">
        <v>729</v>
      </c>
      <c r="D147" s="16" t="s">
        <v>730</v>
      </c>
      <c r="E147" s="17" t="s">
        <v>731</v>
      </c>
      <c r="F147" s="29" t="s">
        <v>732</v>
      </c>
      <c r="G147" s="18">
        <v>112</v>
      </c>
      <c r="H147" s="18">
        <v>2</v>
      </c>
      <c r="I147" s="30">
        <f t="shared" si="12"/>
        <v>114</v>
      </c>
      <c r="J147" s="27">
        <v>48.16</v>
      </c>
      <c r="K147" s="37"/>
      <c r="L147" s="25">
        <f t="shared" si="13"/>
        <v>0</v>
      </c>
      <c r="M147" s="26">
        <f t="shared" si="14"/>
        <v>0</v>
      </c>
      <c r="N147" s="12">
        <f t="shared" si="15"/>
        <v>0</v>
      </c>
    </row>
    <row r="148" spans="1:14" x14ac:dyDescent="0.3">
      <c r="A148" s="14" t="s">
        <v>733</v>
      </c>
      <c r="B148" s="15" t="s">
        <v>734</v>
      </c>
      <c r="C148" s="16" t="s">
        <v>735</v>
      </c>
      <c r="D148" s="16" t="s">
        <v>276</v>
      </c>
      <c r="E148" s="17" t="s">
        <v>736</v>
      </c>
      <c r="F148" s="29" t="s">
        <v>737</v>
      </c>
      <c r="G148" s="18">
        <v>760</v>
      </c>
      <c r="H148" s="18">
        <v>0</v>
      </c>
      <c r="I148" s="30">
        <f t="shared" si="12"/>
        <v>760</v>
      </c>
      <c r="J148" s="27">
        <v>14.56</v>
      </c>
      <c r="K148" s="37"/>
      <c r="L148" s="25">
        <f t="shared" si="13"/>
        <v>0</v>
      </c>
      <c r="M148" s="26">
        <f t="shared" si="14"/>
        <v>0</v>
      </c>
      <c r="N148" s="12">
        <f t="shared" si="15"/>
        <v>0</v>
      </c>
    </row>
    <row r="149" spans="1:14" ht="26.2" x14ac:dyDescent="0.3">
      <c r="A149" s="14" t="s">
        <v>738</v>
      </c>
      <c r="B149" s="15" t="s">
        <v>739</v>
      </c>
      <c r="C149" s="16" t="s">
        <v>740</v>
      </c>
      <c r="D149" s="16" t="s">
        <v>453</v>
      </c>
      <c r="E149" s="17" t="s">
        <v>741</v>
      </c>
      <c r="F149" s="29" t="s">
        <v>742</v>
      </c>
      <c r="G149" s="18">
        <v>156</v>
      </c>
      <c r="H149" s="18">
        <v>0</v>
      </c>
      <c r="I149" s="30">
        <f t="shared" si="12"/>
        <v>156</v>
      </c>
      <c r="J149" s="27">
        <v>42.56</v>
      </c>
      <c r="K149" s="37"/>
      <c r="L149" s="25">
        <f t="shared" si="13"/>
        <v>0</v>
      </c>
      <c r="M149" s="26">
        <f t="shared" si="14"/>
        <v>0</v>
      </c>
      <c r="N149" s="12">
        <f t="shared" si="15"/>
        <v>0</v>
      </c>
    </row>
    <row r="150" spans="1:14" ht="26.2" x14ac:dyDescent="0.3">
      <c r="A150" s="14" t="s">
        <v>743</v>
      </c>
      <c r="B150" s="15" t="s">
        <v>744</v>
      </c>
      <c r="C150" s="16" t="s">
        <v>745</v>
      </c>
      <c r="D150" s="16" t="s">
        <v>730</v>
      </c>
      <c r="E150" s="17" t="s">
        <v>746</v>
      </c>
      <c r="F150" s="29" t="s">
        <v>747</v>
      </c>
      <c r="G150" s="18">
        <v>76</v>
      </c>
      <c r="H150" s="18">
        <v>4</v>
      </c>
      <c r="I150" s="30">
        <f t="shared" si="12"/>
        <v>80</v>
      </c>
      <c r="J150" s="27">
        <v>112</v>
      </c>
      <c r="K150" s="37"/>
      <c r="L150" s="25">
        <f t="shared" si="13"/>
        <v>0</v>
      </c>
      <c r="M150" s="26">
        <f t="shared" si="14"/>
        <v>0</v>
      </c>
      <c r="N150" s="12">
        <f t="shared" si="15"/>
        <v>0</v>
      </c>
    </row>
    <row r="151" spans="1:14" ht="26.2" x14ac:dyDescent="0.3">
      <c r="A151" s="14" t="s">
        <v>748</v>
      </c>
      <c r="B151" s="15" t="s">
        <v>749</v>
      </c>
      <c r="C151" s="16" t="s">
        <v>750</v>
      </c>
      <c r="D151" s="16" t="s">
        <v>730</v>
      </c>
      <c r="E151" s="17" t="s">
        <v>751</v>
      </c>
      <c r="F151" s="29" t="s">
        <v>752</v>
      </c>
      <c r="G151" s="18">
        <v>58</v>
      </c>
      <c r="H151" s="18">
        <v>0</v>
      </c>
      <c r="I151" s="30">
        <f t="shared" si="12"/>
        <v>58</v>
      </c>
      <c r="J151" s="27">
        <v>50.4</v>
      </c>
      <c r="K151" s="37"/>
      <c r="L151" s="25">
        <f t="shared" si="13"/>
        <v>0</v>
      </c>
      <c r="M151" s="26">
        <f t="shared" si="14"/>
        <v>0</v>
      </c>
      <c r="N151" s="12">
        <f t="shared" si="15"/>
        <v>0</v>
      </c>
    </row>
    <row r="152" spans="1:14" ht="26.2" x14ac:dyDescent="0.3">
      <c r="A152" s="14" t="s">
        <v>753</v>
      </c>
      <c r="B152" s="15" t="s">
        <v>754</v>
      </c>
      <c r="C152" s="16" t="s">
        <v>755</v>
      </c>
      <c r="D152" s="16" t="s">
        <v>730</v>
      </c>
      <c r="E152" s="17" t="s">
        <v>756</v>
      </c>
      <c r="F152" s="29" t="s">
        <v>757</v>
      </c>
      <c r="G152" s="18">
        <v>142</v>
      </c>
      <c r="H152" s="18">
        <v>152</v>
      </c>
      <c r="I152" s="30">
        <f t="shared" si="12"/>
        <v>294</v>
      </c>
      <c r="J152" s="27">
        <v>35.840000000000003</v>
      </c>
      <c r="K152" s="37"/>
      <c r="L152" s="25">
        <f t="shared" si="13"/>
        <v>0</v>
      </c>
      <c r="M152" s="26">
        <f t="shared" si="14"/>
        <v>0</v>
      </c>
      <c r="N152" s="12">
        <f t="shared" si="15"/>
        <v>0</v>
      </c>
    </row>
    <row r="153" spans="1:14" ht="80.55" customHeight="1" x14ac:dyDescent="0.3">
      <c r="A153" s="28" t="s">
        <v>12</v>
      </c>
      <c r="B153" s="28"/>
      <c r="C153" s="28"/>
      <c r="D153" s="28"/>
      <c r="E153" s="28"/>
      <c r="F153" s="28"/>
      <c r="G153" s="31"/>
      <c r="H153" s="22"/>
      <c r="I153" s="22"/>
      <c r="J153" s="1"/>
      <c r="K153" s="20"/>
      <c r="L153" s="34" t="s">
        <v>759</v>
      </c>
      <c r="M153" s="35"/>
      <c r="N153" s="12">
        <f>SUM(N4:N152)</f>
        <v>16000</v>
      </c>
    </row>
    <row r="154" spans="1:14" ht="15.05" x14ac:dyDescent="0.3">
      <c r="A154" s="23"/>
      <c r="C154" s="23"/>
      <c r="D154" s="23"/>
      <c r="E154" s="20"/>
      <c r="F154" s="20"/>
      <c r="J154" s="1"/>
      <c r="K154" s="19"/>
      <c r="M154" s="20"/>
      <c r="N154" s="20"/>
    </row>
    <row r="155" spans="1:14" x14ac:dyDescent="0.3">
      <c r="C155" s="21"/>
      <c r="D155" s="21"/>
      <c r="E155" s="20"/>
      <c r="F155" s="20"/>
      <c r="H155" s="22"/>
      <c r="I155" s="22"/>
      <c r="J155" s="1"/>
      <c r="K155" s="20"/>
      <c r="L155" s="20"/>
      <c r="M155" s="20"/>
      <c r="N155" s="20"/>
    </row>
    <row r="156" spans="1:14" x14ac:dyDescent="0.3">
      <c r="E156" s="20"/>
      <c r="F156" s="20"/>
      <c r="G156" s="20"/>
      <c r="H156" s="22"/>
      <c r="I156" s="22"/>
      <c r="J156" s="22"/>
      <c r="K156" s="20"/>
      <c r="L156" s="32" t="s">
        <v>13</v>
      </c>
      <c r="M156" s="32"/>
      <c r="N156" s="32"/>
    </row>
    <row r="157" spans="1:14" x14ac:dyDescent="0.3">
      <c r="G157" s="20"/>
      <c r="L157" s="32"/>
      <c r="M157" s="32"/>
      <c r="N157" s="32"/>
    </row>
    <row r="158" spans="1:14" x14ac:dyDescent="0.3">
      <c r="L158" s="32"/>
      <c r="M158" s="32"/>
      <c r="N158" s="32"/>
    </row>
  </sheetData>
  <sheetProtection algorithmName="SHA-512" hashValue="zYBlSIYvLLUF+mh63VwhEaR+OS4vsRenS0k9OJmV6G6PU1KzAWhrCBq6LFV6hCMxiN03zVrsl3n+0bEGRWIdMw==" saltValue="FL+gnVJtbnTmas6XWniA+Q==" spinCount="100000" sheet="1" objects="1" scenarios="1"/>
  <mergeCells count="3">
    <mergeCell ref="L156:N158"/>
    <mergeCell ref="A1:N1"/>
    <mergeCell ref="L153:M15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44" fitToHeight="4" orientation="landscape" r:id="rId1"/>
  <rowBreaks count="2" manualBreakCount="2">
    <brk id="62" max="13" man="1"/>
    <brk id="128" max="13" man="1"/>
  </rowBreaks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2</vt:lpstr>
      <vt:lpstr>'Lote 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2024-07-22T16:24:02Z</cp:lastPrinted>
  <dcterms:created xsi:type="dcterms:W3CDTF">2024-07-03T17:17:37Z</dcterms:created>
  <dcterms:modified xsi:type="dcterms:W3CDTF">2024-07-22T16:26:11Z</dcterms:modified>
</cp:coreProperties>
</file>