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Y:\2024\24-147 Alquiler mobiliario catalogo de servicio\3.Pliego y calendario\"/>
    </mc:Choice>
  </mc:AlternateContent>
  <xr:revisionPtr revIDLastSave="0" documentId="13_ncr:1_{B2C37908-820F-46C1-BCBF-D10E9E3925B7}" xr6:coauthVersionLast="47" xr6:coauthVersionMax="47" xr10:uidLastSave="{00000000-0000-0000-0000-000000000000}"/>
  <bookViews>
    <workbookView xWindow="-118" yWindow="-118" windowWidth="25370" windowHeight="13667" xr2:uid="{B361AC71-9030-4593-9CBF-068B84DD15AB}"/>
  </bookViews>
  <sheets>
    <sheet name="Lote 1" sheetId="1" r:id="rId1"/>
  </sheets>
  <definedNames>
    <definedName name="_xlnm.Print_Area" localSheetId="0">'Lote 1'!$A$1:$O$80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4" i="1" l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M33" i="1" s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L5" i="1"/>
  <c r="L6" i="1"/>
  <c r="L7" i="1"/>
  <c r="L8" i="1"/>
  <c r="L9" i="1"/>
  <c r="L10" i="1"/>
  <c r="L11" i="1"/>
  <c r="L12" i="1"/>
  <c r="M12" i="1" s="1"/>
  <c r="L13" i="1"/>
  <c r="L14" i="1"/>
  <c r="L15" i="1"/>
  <c r="L16" i="1"/>
  <c r="L17" i="1"/>
  <c r="L18" i="1"/>
  <c r="L19" i="1"/>
  <c r="L20" i="1"/>
  <c r="L21" i="1"/>
  <c r="L22" i="1"/>
  <c r="L23" i="1"/>
  <c r="L24" i="1"/>
  <c r="M24" i="1" s="1"/>
  <c r="L25" i="1"/>
  <c r="M25" i="1" s="1"/>
  <c r="L26" i="1"/>
  <c r="L27" i="1"/>
  <c r="L28" i="1"/>
  <c r="L29" i="1"/>
  <c r="L30" i="1"/>
  <c r="L31" i="1"/>
  <c r="L32" i="1"/>
  <c r="L33" i="1"/>
  <c r="L34" i="1"/>
  <c r="L35" i="1"/>
  <c r="L36" i="1"/>
  <c r="M36" i="1" s="1"/>
  <c r="L37" i="1"/>
  <c r="L38" i="1"/>
  <c r="L39" i="1"/>
  <c r="L40" i="1"/>
  <c r="L41" i="1"/>
  <c r="L42" i="1"/>
  <c r="L43" i="1"/>
  <c r="L44" i="1"/>
  <c r="L45" i="1"/>
  <c r="L46" i="1"/>
  <c r="L47" i="1"/>
  <c r="L48" i="1"/>
  <c r="M48" i="1" s="1"/>
  <c r="L49" i="1"/>
  <c r="L50" i="1"/>
  <c r="L51" i="1"/>
  <c r="L52" i="1"/>
  <c r="L53" i="1"/>
  <c r="L54" i="1"/>
  <c r="L55" i="1"/>
  <c r="M55" i="1" s="1"/>
  <c r="L56" i="1"/>
  <c r="L57" i="1"/>
  <c r="L58" i="1"/>
  <c r="L59" i="1"/>
  <c r="L60" i="1"/>
  <c r="M60" i="1" s="1"/>
  <c r="L61" i="1"/>
  <c r="M61" i="1" s="1"/>
  <c r="L62" i="1"/>
  <c r="L63" i="1"/>
  <c r="L64" i="1"/>
  <c r="L65" i="1"/>
  <c r="L66" i="1"/>
  <c r="L67" i="1"/>
  <c r="L68" i="1"/>
  <c r="L69" i="1"/>
  <c r="L70" i="1"/>
  <c r="L71" i="1"/>
  <c r="M71" i="1" s="1"/>
  <c r="L72" i="1"/>
  <c r="L73" i="1"/>
  <c r="M73" i="1" s="1"/>
  <c r="L74" i="1"/>
  <c r="L75" i="1"/>
  <c r="L76" i="1"/>
  <c r="L77" i="1"/>
  <c r="L4" i="1"/>
  <c r="H33" i="1"/>
  <c r="H44" i="1"/>
  <c r="H67" i="1"/>
  <c r="H68" i="1"/>
  <c r="H74" i="1"/>
  <c r="H75" i="1"/>
  <c r="H76" i="1"/>
  <c r="H77" i="1"/>
  <c r="H4" i="1"/>
  <c r="H71" i="1"/>
  <c r="H70" i="1"/>
  <c r="H59" i="1"/>
  <c r="H58" i="1"/>
  <c r="H56" i="1"/>
  <c r="H52" i="1"/>
  <c r="H47" i="1"/>
  <c r="H46" i="1"/>
  <c r="H45" i="1"/>
  <c r="H41" i="1"/>
  <c r="H40" i="1"/>
  <c r="H35" i="1"/>
  <c r="H34" i="1"/>
  <c r="H29" i="1"/>
  <c r="H23" i="1"/>
  <c r="H22" i="1"/>
  <c r="H17" i="1"/>
  <c r="H11" i="1"/>
  <c r="H10" i="1"/>
  <c r="M45" i="1" l="1"/>
  <c r="M15" i="1"/>
  <c r="M74" i="1"/>
  <c r="M14" i="1"/>
  <c r="M53" i="1"/>
  <c r="M38" i="1"/>
  <c r="M62" i="1"/>
  <c r="M50" i="1"/>
  <c r="M72" i="1"/>
  <c r="M41" i="1"/>
  <c r="M26" i="1"/>
  <c r="M49" i="1"/>
  <c r="M63" i="1"/>
  <c r="M68" i="1"/>
  <c r="M27" i="1"/>
  <c r="M75" i="1"/>
  <c r="M22" i="1"/>
  <c r="M21" i="1"/>
  <c r="M44" i="1"/>
  <c r="M20" i="1"/>
  <c r="M8" i="1"/>
  <c r="M69" i="1"/>
  <c r="M9" i="1"/>
  <c r="M31" i="1"/>
  <c r="M39" i="1"/>
  <c r="M54" i="1"/>
  <c r="M59" i="1"/>
  <c r="M57" i="1"/>
  <c r="M32" i="1"/>
  <c r="M56" i="1"/>
  <c r="H69" i="1"/>
  <c r="M18" i="1"/>
  <c r="H32" i="1"/>
  <c r="M40" i="1"/>
  <c r="M19" i="1"/>
  <c r="H63" i="1"/>
  <c r="H21" i="1"/>
  <c r="M35" i="1"/>
  <c r="M5" i="1"/>
  <c r="M13" i="1"/>
  <c r="M64" i="1"/>
  <c r="H62" i="1"/>
  <c r="H15" i="1"/>
  <c r="M67" i="1"/>
  <c r="M70" i="1"/>
  <c r="M42" i="1"/>
  <c r="M65" i="1"/>
  <c r="H57" i="1"/>
  <c r="H9" i="1"/>
  <c r="M6" i="1"/>
  <c r="M43" i="1"/>
  <c r="M51" i="1"/>
  <c r="H7" i="1"/>
  <c r="M58" i="1"/>
  <c r="M29" i="1"/>
  <c r="H39" i="1"/>
  <c r="M28" i="1"/>
  <c r="H55" i="1"/>
  <c r="M4" i="1"/>
  <c r="M7" i="1"/>
  <c r="H53" i="1"/>
  <c r="M77" i="1"/>
  <c r="M66" i="1"/>
  <c r="M37" i="1"/>
  <c r="H51" i="1"/>
  <c r="M76" i="1"/>
  <c r="M17" i="1"/>
  <c r="M47" i="1"/>
  <c r="M10" i="1"/>
  <c r="M16" i="1"/>
  <c r="M30" i="1"/>
  <c r="M52" i="1"/>
  <c r="M11" i="1"/>
  <c r="M23" i="1"/>
  <c r="H20" i="1"/>
  <c r="H8" i="1"/>
  <c r="M46" i="1"/>
  <c r="M34" i="1"/>
  <c r="H43" i="1"/>
  <c r="H31" i="1"/>
  <c r="H19" i="1"/>
  <c r="H66" i="1"/>
  <c r="H54" i="1"/>
  <c r="H42" i="1"/>
  <c r="H30" i="1"/>
  <c r="H18" i="1"/>
  <c r="H6" i="1"/>
  <c r="H65" i="1"/>
  <c r="H5" i="1"/>
  <c r="H64" i="1"/>
  <c r="H28" i="1"/>
  <c r="H16" i="1"/>
  <c r="H27" i="1"/>
  <c r="H50" i="1"/>
  <c r="H38" i="1"/>
  <c r="H26" i="1"/>
  <c r="H14" i="1"/>
  <c r="H73" i="1"/>
  <c r="H61" i="1"/>
  <c r="H49" i="1"/>
  <c r="H37" i="1"/>
  <c r="H25" i="1"/>
  <c r="H13" i="1"/>
  <c r="H72" i="1"/>
  <c r="H60" i="1"/>
  <c r="H48" i="1"/>
  <c r="H36" i="1"/>
  <c r="H24" i="1"/>
  <c r="H12" i="1"/>
  <c r="M78" i="1" l="1"/>
</calcChain>
</file>

<file path=xl/sharedStrings.xml><?xml version="1.0" encoding="utf-8"?>
<sst xmlns="http://schemas.openxmlformats.org/spreadsheetml/2006/main" count="373" uniqueCount="372">
  <si>
    <t>Ref. IFEMA</t>
  </si>
  <si>
    <t>Material
Expositores</t>
  </si>
  <si>
    <t>Material
SS.FF.</t>
  </si>
  <si>
    <t>MATERIAL LOTE 1</t>
  </si>
  <si>
    <t>DESCRIPCION ARTICULO</t>
  </si>
  <si>
    <t>Estimación de unidades para 
EXPOSITORES (a)</t>
  </si>
  <si>
    <t>6BA12001</t>
  </si>
  <si>
    <t xml:space="preserve">ALQUILER  MOBILIARIO </t>
  </si>
  <si>
    <t>CO01</t>
  </si>
  <si>
    <t>6RL07001</t>
  </si>
  <si>
    <t>6RL10047</t>
  </si>
  <si>
    <t>ESTANTERÍA NIÁGARA</t>
  </si>
  <si>
    <t>ESTANTERIA DE 4 BALDAS, ESTRUCTURA DE ALUMINIO COLOR BLANCO. BALDAS EN MADERA COLOR BLANCO Y CON DOS POSICIONES. 77 X 33 X 194 CM.</t>
  </si>
  <si>
    <t>CO02</t>
  </si>
  <si>
    <t>6RL07003</t>
  </si>
  <si>
    <t>6RL10087</t>
  </si>
  <si>
    <t>ESTANTERÍA DRAVA</t>
  </si>
  <si>
    <t>ESTANTERIA DE 4 BALDAS DESMONTABLE. ESTRUCTURA DE TUBO REDONDO EN ALUMINIO, BALDAS DE REJILLA REGULABLES EN ALTURA, EN MISMO COLOR. 78 X 34 X 175 CM.</t>
  </si>
  <si>
    <t>CO03</t>
  </si>
  <si>
    <t>6RL07002</t>
  </si>
  <si>
    <t>6RL10088</t>
  </si>
  <si>
    <t>ESTANTERÍA MINHO</t>
  </si>
  <si>
    <t>ESTANTERIA DE 4 BALDAS, ESTRUCTURA DE ACERO COLOR ALUMINIO, BALDAS DE MADERA DE 25 MM EN COLOR NEGRO. 170 X 22 X 158 CM.</t>
  </si>
  <si>
    <t>CO04</t>
  </si>
  <si>
    <t>6RL07004</t>
  </si>
  <si>
    <t>6RL10084</t>
  </si>
  <si>
    <t>ESTANTERIA AMAZONAS BLANCA</t>
  </si>
  <si>
    <t>ESTANTERIA DE 4 BALDAS, ESTRUCTURA CUADRADA  DE ACERO CROMADO, BALDAS EN MADERA COLOR BLANCO. 60 X 30 X 170 CM.</t>
  </si>
  <si>
    <t>CO05</t>
  </si>
  <si>
    <t>6RL07005</t>
  </si>
  <si>
    <t>6RL10086</t>
  </si>
  <si>
    <t>ESTANTERIA AMAZONAS NEGRA</t>
  </si>
  <si>
    <t>ESTANTERIA DE 4 BALDAS, ESTRUCTURA CUADRADA  DE ACERO CROMADO, BALDAS EN MADERA COLOR NEGRO. 60 X 30 X 170 CM.</t>
  </si>
  <si>
    <t>CO07</t>
  </si>
  <si>
    <t>6RL08003</t>
  </si>
  <si>
    <t>6RL10075</t>
  </si>
  <si>
    <t>MOSTRADOR TANA</t>
  </si>
  <si>
    <t>MOSTRADOR RECEPCION, CONSTRUIDO EN PERFIL DE ALUMINIO, TABLERO MELAMINADO EN BLANCO. BALDA INTERIOR. MEDIDAS 100 X 50 X 100 CM</t>
  </si>
  <si>
    <t>CO11</t>
  </si>
  <si>
    <t>6RL08002</t>
  </si>
  <si>
    <t>6RL10049</t>
  </si>
  <si>
    <t>MOSTRADOR TORNE BLANCO</t>
  </si>
  <si>
    <t>MOSTRADOR VITRINA, CONSTRUIDO EN PERFIL DE ALUMINIO, TABLERO MELAMINADO COLOR BLANCO. PARTE SUPERIOR ACRISTALADA. BALDA INTERIOR Y PUERTAS CORREDERAS DEL MISMO COLOR. MEDIDAS 100 X 50 X 100 CM. INCLUYE CERRADURA DE SEGURIDAD</t>
  </si>
  <si>
    <t>CO12</t>
  </si>
  <si>
    <t>6RL08006</t>
  </si>
  <si>
    <t>6RL10050</t>
  </si>
  <si>
    <t>MOSTRADOR TORNE GRIS</t>
  </si>
  <si>
    <t>MOSTRADOR VITRINA, CONSTRUIDO EN PERFIL DE ALUMINIO, TABLERO MELAMINADO COLOR GRIS METALIZADO. PARTE SUPERIOR ACRISTALADA. BALDA INTERIOR Y PUERTAS CORREDERAS DEL MISMO COLOR. MEDIDAS 100 X 50 X 100 CM. INCLUYE CERRADURA DE SEGURIDAD</t>
  </si>
  <si>
    <t>CO14</t>
  </si>
  <si>
    <t>6RL08001</t>
  </si>
  <si>
    <t>6RL10067</t>
  </si>
  <si>
    <t>VITRINA NARVA BLANCA</t>
  </si>
  <si>
    <t>VITRINA CON LUZ Y ARMARIO BAJO, CONSTRUIDA EN PERFIL DE ALUMINIO, TABLERO MELAMINADO COLOR BLANCO. PARTE INFERIOR CON PUERTAS CORREDERAS Y PARTE SUPERIOR ACRISTALADA CON BALDAS DE CRISTAL. ILUMINACION MEDIANTE 2 FOCOS.     MEDIDAS 100 X 50 X 198 CM.</t>
  </si>
  <si>
    <t>CO18</t>
  </si>
  <si>
    <t>6RL03002</t>
  </si>
  <si>
    <t>6RL10035</t>
  </si>
  <si>
    <t>ARMARIO AMUR BLANCO</t>
  </si>
  <si>
    <t>ARMARIO BAJO CON PUERTAS Y CERRADURA, ESTRUCTURA EN MELAMINA COLOR BLANCO Y CANTO COLOR NEGRO, CON ESTANTERIA INTERIOR. 92 X 40 X 75 CM.</t>
  </si>
  <si>
    <t>CO20</t>
  </si>
  <si>
    <t>6RL03004</t>
  </si>
  <si>
    <t>6RL10037</t>
  </si>
  <si>
    <t>ARMARIO AMUR NEGRO</t>
  </si>
  <si>
    <t>ARMARIO BAJO CON PUERTAS Y CERRADURA, ESTRUCTURA EN MELAMINA COLOR NEGRO Y CANTO COLOR NEGRO, CON ESTANTERIA INTERIOR. 92 X 40 X 75 CM.</t>
  </si>
  <si>
    <t>CO22</t>
  </si>
  <si>
    <t>6RL06001</t>
  </si>
  <si>
    <t>6RL10044</t>
  </si>
  <si>
    <t>PERCHERO INDO BLANCO</t>
  </si>
  <si>
    <t xml:space="preserve">PERCHERO METALICO COLOR BLANCO DE 171 CM DE ALTURA. CON 8 COLGADORES CON BOLAS CROMADAS, ESTRUCTURA DE TUBO Y PEANA REDONDA MISMO COLOR. </t>
  </si>
  <si>
    <t>CO23</t>
  </si>
  <si>
    <t>6RL06002</t>
  </si>
  <si>
    <t>6RL10045</t>
  </si>
  <si>
    <t>PERCHERO INDO NEGRO</t>
  </si>
  <si>
    <t xml:space="preserve">PERCHERO METALICO COLOR NEGRO DE 171 CM DE ALTURA. CON 8 COLGADORES CON BOLAS CROMADAS, ESTRUCTURA DE TUBO Y  PEANA REDONDA MISMO COLOR. </t>
  </si>
  <si>
    <t>CO26</t>
  </si>
  <si>
    <t>6RL06003</t>
  </si>
  <si>
    <t>6RL10046</t>
  </si>
  <si>
    <t>PERCHERO HORIZONTAL JORDÁN</t>
  </si>
  <si>
    <t>PERCHERO HORIZONTAL EXTENSIBLE REGULABLE EN ALTURA, CON RUEDAS. ESTRUCTURA METALICA EN TUBO REDONDO DE 25 MM EN COLOR NEGRO. CERRADO 110 X 50 X 120 CM. ABIERTO 167 X 50 X 193 CM.</t>
  </si>
  <si>
    <t>CO29</t>
  </si>
  <si>
    <t>6RL04003</t>
  </si>
  <si>
    <t>6RL10060</t>
  </si>
  <si>
    <t>PAPELERA DUERO BLANCA</t>
  </si>
  <si>
    <t>PAPELERA METALICA CIRCULAR DE 25 CM DE DIAMETRO Y 37 CM DE ALTURA. COLOR BLANCO</t>
  </si>
  <si>
    <t>CO30</t>
  </si>
  <si>
    <t>6RL04004</t>
  </si>
  <si>
    <t>6RL10061</t>
  </si>
  <si>
    <t>PAPELERA DUERO NEGRA</t>
  </si>
  <si>
    <t>PAPELERA METALICA CIRCULAR DE 25 CM DE DIAMETRO Y 37 CM DE ALTURA. COLOR NEGRA</t>
  </si>
  <si>
    <t>CO32</t>
  </si>
  <si>
    <t>6RL04006</t>
  </si>
  <si>
    <t>6RL10063</t>
  </si>
  <si>
    <t>PAPELERA GUADIANA NEGRA</t>
  </si>
  <si>
    <t>PAPELERA DE REJILLA EN POLIPROPILENO CIRCULAR, CON CAPACIDAD DE 10 LITROS. 25 CM DE DIAMETRO Y 23 CM DE ALTURA. COLOR NEGRO.</t>
  </si>
  <si>
    <t>CO34</t>
  </si>
  <si>
    <t>6RL09003</t>
  </si>
  <si>
    <t>6RL10058</t>
  </si>
  <si>
    <t>CERRADURA TURAMA</t>
  </si>
  <si>
    <t>CERRADURA CROMADA DE SIERRA, INCLUYE DOS LLAVES</t>
  </si>
  <si>
    <t>CO35</t>
  </si>
  <si>
    <t>6RL11005</t>
  </si>
  <si>
    <t>6RL10056</t>
  </si>
  <si>
    <t>TENSOR RANU</t>
  </si>
  <si>
    <t>TENSOR DE CINTA RETRACTIL, ESTRUCTURA DE ACERO Y BASE CIRCULAR EN COLOR NEGRO. CINTA EXTENSIBLE HASTA 2 MTS. COLOR ROJO. ALTURA 90 CM.</t>
  </si>
  <si>
    <t>CO45</t>
  </si>
  <si>
    <t>6RL12023</t>
  </si>
  <si>
    <t>6RL10197</t>
  </si>
  <si>
    <t>ATRIL METACRILATO</t>
  </si>
  <si>
    <t>ATRIL, FABRICADO EN METACRILATO TRANSPARENTE Y PARTE FRONTAL TIPO HIELO. BALDA INTERMEDIA.</t>
  </si>
  <si>
    <t>GR2</t>
  </si>
  <si>
    <t>6RL14002</t>
  </si>
  <si>
    <t>6RL10090</t>
  </si>
  <si>
    <t>CONJUNTO MOBILIARIO Nº 2</t>
  </si>
  <si>
    <t>CONJUNTO Nº 2: COMPUESTO POR UNA MESA REDONDA Ø 80 CM. BASE DE 4 PATAS PLEGABLE, ALTURA  APROXIMADA 74 CM. SOBRE DE 30 MM. EN COLOR BLANCO. TRES SILLAS FIJAS FABRICADAS EN UNA SOLA PIEZA ABS INYECTADO COLOR BLANCO SIN BRAZOS.</t>
  </si>
  <si>
    <t>GR3</t>
  </si>
  <si>
    <t>6RL14003</t>
  </si>
  <si>
    <t>6RL10091</t>
  </si>
  <si>
    <t>CONJUNTO MOBILIARIO Nº 3</t>
  </si>
  <si>
    <t>CONJUNTO Nº 3: COMPUESTO POR UNA MESA REDONDA Ø 80 CM. BASE DE 4 PATAS PLEGABLE, ALTURA  APROXIMADA 74 CM. SOBRE EN MELAMINA DE 19 MM. COLOR NEGRO. TRES SILLAS PLEGABLES, ESTRUCTURA CUADRADA CROMADA. ASIENTO Y RESPALDO EN POLIPROPILENO NEGRO.</t>
  </si>
  <si>
    <t>ME01</t>
  </si>
  <si>
    <t>6RL02001</t>
  </si>
  <si>
    <t>6RL10017</t>
  </si>
  <si>
    <t>MESA DOM BLANCA</t>
  </si>
  <si>
    <t>MESA REDONDA DE APROXIMADAMENTE 74 CM DE ALTURA Y SOBRE DE 80 CM DE DIAMETRO EN COLOR BLANCO</t>
  </si>
  <si>
    <t>ME02</t>
  </si>
  <si>
    <t>6RL02002</t>
  </si>
  <si>
    <t>6RL10018</t>
  </si>
  <si>
    <t>MESA KATYN BLANCA</t>
  </si>
  <si>
    <t>MESA REDONDA DE  APROXIMADAMENTE 74 CM DE ALTURA Y SOBRE DE 90 CM DE DIAMETRO EN COLOR BLANCO</t>
  </si>
  <si>
    <t>ME03</t>
  </si>
  <si>
    <t>6RL02003</t>
  </si>
  <si>
    <t>6RL10019</t>
  </si>
  <si>
    <t>MESA DOM NEGRA</t>
  </si>
  <si>
    <t>MESA REDONDA DE  APROXIMADAMENTE 74 CM DE ALTURA Y SOBRE DE 80 CM DE DIAMETRO EN COLOR NEGRO</t>
  </si>
  <si>
    <t>ME04</t>
  </si>
  <si>
    <t>6RL02004</t>
  </si>
  <si>
    <t>6RL10020</t>
  </si>
  <si>
    <t>MESA KATYN NEGRA</t>
  </si>
  <si>
    <t>MESA REDONDA DE APROXIMADAMENTE 74 CM DE ALTURA Y SOBRE DE 90 CM DE DIAMETRO EN COLOR NEGRO</t>
  </si>
  <si>
    <t>ME07</t>
  </si>
  <si>
    <t>6RL02025</t>
  </si>
  <si>
    <t>6RL10100</t>
  </si>
  <si>
    <t>MESA ALPES</t>
  </si>
  <si>
    <t>MESA REDONDA DE  APROXIMADAMENTE 74 CM DE ALTURA Y SOBRE DE 80 CM DE DIAMETRO Y 30 MM DE GROSOR EN COLOR BLANCO. PIE CIRCULAR CROMADO.</t>
  </si>
  <si>
    <t>ME08</t>
  </si>
  <si>
    <t>6RL02012</t>
  </si>
  <si>
    <t>6RL10028</t>
  </si>
  <si>
    <t>MESA HIMALAYA</t>
  </si>
  <si>
    <t>MESA REDONDA DE   APROXIMADAMENTE 74 CM DE ALTURA Y SOBRE DE CRISTAL FUME DE 80 CM DE DIAMETRO CON PATA CROMADA PLEGABLE</t>
  </si>
  <si>
    <t>ME10</t>
  </si>
  <si>
    <t>6RL02026</t>
  </si>
  <si>
    <t>6RL10117</t>
  </si>
  <si>
    <t>MESA EVEREST</t>
  </si>
  <si>
    <t xml:space="preserve">MESA REDONDA DE  APROXIMADAMENTE 74 CM DE ALTURA Y SOBRE DE 70 CM DE DIAMETRO DE CRISTAL. PIE CIRCULAR CROMADO </t>
  </si>
  <si>
    <t>ME14</t>
  </si>
  <si>
    <t>6RL02030</t>
  </si>
  <si>
    <t>6RL10095</t>
  </si>
  <si>
    <t>MESA ACONCAGUA BLANCA</t>
  </si>
  <si>
    <t xml:space="preserve">MESA CUADRADA DE   APROXIMADAMENTE 74 CM DE ALTURA CON ESTRUCTURA CROMADA  DE TUBO CUADRADO, SOBRE ELEVADO EN TERMINACION EN BLANCO </t>
  </si>
  <si>
    <t>ME15</t>
  </si>
  <si>
    <t>6RL02031</t>
  </si>
  <si>
    <t>6RL10099</t>
  </si>
  <si>
    <t>MESA ACONCAGUA NEGRA</t>
  </si>
  <si>
    <t xml:space="preserve">MESA CUADRADA DE  APROXIMADAMENTE 74 CM DE ALTURA CON ESTRUCTURA CROMADA  DE TUBO CUADRADO , SOBRE ELEVADO  EN TERMINACION EN NEGRO </t>
  </si>
  <si>
    <t>ME34</t>
  </si>
  <si>
    <t>6RL02039</t>
  </si>
  <si>
    <t>6RL10124</t>
  </si>
  <si>
    <t>MESA KIBO BLANCA</t>
  </si>
  <si>
    <t xml:space="preserve">MESA BAJA DE APROXIMADAMENTE 40 CM DE ALTURA  CON  PIE DE TUBO DE ACERO RECTANGULAR CROMADA. SOBRE DE 60 X 50 CM  EN COLOR BLANCO </t>
  </si>
  <si>
    <t>ME35</t>
  </si>
  <si>
    <t>6RL02040</t>
  </si>
  <si>
    <t>6RL10126</t>
  </si>
  <si>
    <t>MESA KIBO NEGRA</t>
  </si>
  <si>
    <t xml:space="preserve">MESA BAJA  DE  APROXIMADAMENTE 40 CM DE ALTURA  CON  PIE DE TUBO DE ACERO RECTANGULAR CROMADA. SOBRE DE 60 X 50 CM  EN COLOR NEGRO </t>
  </si>
  <si>
    <t>ME42</t>
  </si>
  <si>
    <t>6RL02018</t>
  </si>
  <si>
    <t>6RL10109</t>
  </si>
  <si>
    <t>MESA ALTA CAMPI</t>
  </si>
  <si>
    <t xml:space="preserve">MESA ALTA DE BAR DE 110CM DE ALTURA CON TABLERO   DE 60 CM DE DIAMETRO EN COLOR NEGRO Y  ESTRUCTURA EN TUBO REDONDO CROMADO </t>
  </si>
  <si>
    <t>ME51</t>
  </si>
  <si>
    <t>6RL02054</t>
  </si>
  <si>
    <t>6RL10112</t>
  </si>
  <si>
    <t>MESA ALTA VINSON BLANCA</t>
  </si>
  <si>
    <t>MESA ALTA DE BAR DE 110 CM DE ALTURA. ARMAZON CON BASE DE 4 BRAZOS EN ACERO FUNDIDO Y SOBRE DE FORMICA DE 19 MM EN COLORES INTERCAMBIABLES (BLANCA)</t>
  </si>
  <si>
    <t>ME53</t>
  </si>
  <si>
    <t>6RL02056</t>
  </si>
  <si>
    <t>6RL10107</t>
  </si>
  <si>
    <t>MESA ALTA ANNAPURNA GRIS</t>
  </si>
  <si>
    <t xml:space="preserve">MESA ALTA DE BAR DE 110 CM DE ALTURA CON SOBRE DE FORMICA DE 19 MM EN COLORES INTERCAMBIABLES. ESTRUCTURA EN TUBO REDONDO CROMADO. GRIS </t>
  </si>
  <si>
    <t>ME54</t>
  </si>
  <si>
    <t>6RL02057</t>
  </si>
  <si>
    <t>6RL10106</t>
  </si>
  <si>
    <t>MESA ALTA ANNAPURNA BLANCA</t>
  </si>
  <si>
    <t xml:space="preserve">MESA ALTA DE BAR DE 110 CM DE ALTURA CON SOBRE DE FORMICA DE 19 MM EN COLORES INTERCAMBIABLES. ESTRUCTURA EN TUBO REDONDO CROMADO. BLANCA </t>
  </si>
  <si>
    <t>ME55</t>
  </si>
  <si>
    <t>6RL02058</t>
  </si>
  <si>
    <t>6RL10108</t>
  </si>
  <si>
    <t>MESA ALTA ANNAPURNA ROJA</t>
  </si>
  <si>
    <t xml:space="preserve">MESA ALTA DE BAR DE 110 CM DE ALTURA CON SOBRE DE FORMICA DE 19 MM EN COLORES INTERCAMBIABLES. ESTRUCTURA EN TUBO REDONDO CROMADO. ROJA </t>
  </si>
  <si>
    <t>ME56</t>
  </si>
  <si>
    <t>6RL02059</t>
  </si>
  <si>
    <t>6RL10105</t>
  </si>
  <si>
    <t>MESA ALTA ANNAPURNA AZUL</t>
  </si>
  <si>
    <t>MESA ALTA DE BAR DE 110 CM DE ALTURA CON SOBRE DE FORMICA DE 19 MM EN COLORES INTERCAMBIABLES. ESTRUCTURA EN TUBO REDONDO CROMADO. AZUL</t>
  </si>
  <si>
    <t>ME59</t>
  </si>
  <si>
    <t>6RL02060</t>
  </si>
  <si>
    <t>6RL10228</t>
  </si>
  <si>
    <t>MESA DESPACHO ANDES BLANCA</t>
  </si>
  <si>
    <t>MESA DESPACHO DE 120 X 74 X 77 CON TABLERO MELAMINADO EN BLANCO DE 19 MM, CON DOS CAJONES SUSPENDIDOS CON CERRADURA.</t>
  </si>
  <si>
    <t>ME60</t>
  </si>
  <si>
    <t>6RL02061</t>
  </si>
  <si>
    <t>6RL10229</t>
  </si>
  <si>
    <t>MESA DESPACHO ANDES NEGRA</t>
  </si>
  <si>
    <t>MESA DESPACHO DE 120 X 74 X 77 CON TABLERO MELAMINADO EN NEGRO DE 25 MM CON DOS CAJONES SUSPENDIDOS CON CERRADURA.</t>
  </si>
  <si>
    <t>ME61</t>
  </si>
  <si>
    <t>6RL12024</t>
  </si>
  <si>
    <t>6RL10198</t>
  </si>
  <si>
    <t>MESA MAKALU BLANCA</t>
  </si>
  <si>
    <t>MESA ESTRUCTURA EN TUBO REDONDO DE ACERO ACABADO EN EPOXI GRIS. PATA REGULABLE EN ALTURA DE 72 CM.. SOBRE DE 120 X 80 CM. EN MELAMINA DE 19 MM. COLOR BLANCO</t>
  </si>
  <si>
    <t>ME62</t>
  </si>
  <si>
    <t>6RL12025</t>
  </si>
  <si>
    <t>6RL10199</t>
  </si>
  <si>
    <t>MESA LHOTSE BLANCA</t>
  </si>
  <si>
    <t>MESA ESTRUCTURA EN TUBO REDONDO DE ACERO ACABADO EN EPOXI GRIS. PATA REGULABLE EN ALTURA DE 72 CM.. SOBRE DE 140 X 80 CM. EN MELAMINA DE 19 MM. COLOR BLANCO</t>
  </si>
  <si>
    <t>ME63</t>
  </si>
  <si>
    <t>6RL12026</t>
  </si>
  <si>
    <t>6RL10200</t>
  </si>
  <si>
    <t>MESA MAKALU NEGRA</t>
  </si>
  <si>
    <t>MESA ESTRUCTURA EN TUBO REDONDO DE ACERO ACABADO EN EPOXI GRIS. PATA REGULABLE EN ALTURA DE 72 CM.. SOBRE DE 120 X 80 CM. EN MELAMINA DE 19 MM. COLOR NEGRO</t>
  </si>
  <si>
    <t>ME64</t>
  </si>
  <si>
    <t>6RL12027</t>
  </si>
  <si>
    <t>6RL10201</t>
  </si>
  <si>
    <t>MESA LHOTSE NEGRA</t>
  </si>
  <si>
    <t>MESA  ESTRUCTURA EN TUBO REDONDO DE ACERO ACABADO EN EPOXI GRIS. PATA REGULABLE EN ALTURA DE 72 CM.. SOBRE DE 140 X 80 CM. EN MELAMINA DE 19 MM. COLOR  NEGRO</t>
  </si>
  <si>
    <t>SI01</t>
  </si>
  <si>
    <t>6RL01001</t>
  </si>
  <si>
    <t>6RL10001</t>
  </si>
  <si>
    <t>SILLA MADRID</t>
  </si>
  <si>
    <t>SILLA DE CARCASA EN POLIPROPILENO COLOR BLANCO, CON PATA EN TUBO REDONDO CROMADO.</t>
  </si>
  <si>
    <t>SI02</t>
  </si>
  <si>
    <t>6RL01019</t>
  </si>
  <si>
    <t>6RL10135</t>
  </si>
  <si>
    <t>SILLA BARCELONA</t>
  </si>
  <si>
    <t>SILLA DE CARCASA EN POLIPROPILENO COLOR NEGRO, CON PATA EN TUBO REDONDO CROMADO.</t>
  </si>
  <si>
    <t>SI06</t>
  </si>
  <si>
    <t>6RL01018</t>
  </si>
  <si>
    <t>6RL10053</t>
  </si>
  <si>
    <t>SILLA ALICANTE</t>
  </si>
  <si>
    <t xml:space="preserve">SILLA PLEGABLE. ESTRUCTURA METALICA CUADRADA TERMINACION CROMO, ASIENTO Y REPALDO POLIPROPILENO INYECTADO COLOR NEGRO. </t>
  </si>
  <si>
    <t>SI22</t>
  </si>
  <si>
    <t>6RL01035</t>
  </si>
  <si>
    <t>6RL10156</t>
  </si>
  <si>
    <t>SILLA OSLO BLANCA</t>
  </si>
  <si>
    <t>SILLA FIJA APILABLE DE UNA SOLA PIEZA ACABADO POLIPROPILENO CON FIBRA DE VIDRIO SIN BRAZOS COLOR BLANCO</t>
  </si>
  <si>
    <t>SI32</t>
  </si>
  <si>
    <t>6RL01045</t>
  </si>
  <si>
    <t>6RL10155</t>
  </si>
  <si>
    <t>SILLA NUEVA YORK NEGRA</t>
  </si>
  <si>
    <t xml:space="preserve">SILLA FIJA APILABLE SIN BRAZOS , ESTRUCTURA EN POLIPIEL COLOR NEGRO. CON BASE DE PATIN DE VARILLA CROMADA </t>
  </si>
  <si>
    <t>SI33</t>
  </si>
  <si>
    <t>6RL01046</t>
  </si>
  <si>
    <t>6RL10154</t>
  </si>
  <si>
    <t>SILLA NUEVA YORK BLANCA</t>
  </si>
  <si>
    <t xml:space="preserve">SILLA FIJA APILABLE SIN BRAZOS , ESTRUCTURA EN POLIPIEL COLOR BLANCO. CON BASE DE PATIN DE VARILLA CROMADA </t>
  </si>
  <si>
    <t>SI34</t>
  </si>
  <si>
    <t>6RL01047</t>
  </si>
  <si>
    <t>6RL10142</t>
  </si>
  <si>
    <t>SILLA BOSTON BLANCA</t>
  </si>
  <si>
    <t xml:space="preserve">SILLA FIJA APILABLE SIN BRAZOS INYECTADA EN POLIPROPILENO, RESPALDO  MULTILINEA. COLOR BLANCO </t>
  </si>
  <si>
    <t>SI38</t>
  </si>
  <si>
    <t>6RL01002</t>
  </si>
  <si>
    <t>6RL10002</t>
  </si>
  <si>
    <t>SILLA GIRATORIA CADIZ</t>
  </si>
  <si>
    <t>SILLA GIRATORIA SIN BRAZOS, CON RUEDAS, REGULABLE EN ALTURA POR PISTON A GAS. RESPALDO Y ASIENTO TAPIZADO COLOR NEGRO.</t>
  </si>
  <si>
    <t>SI47</t>
  </si>
  <si>
    <t>6RL01056</t>
  </si>
  <si>
    <t>6RL10179</t>
  </si>
  <si>
    <t>TABURETE MILAN BLANCO</t>
  </si>
  <si>
    <t>TABURETE DE DISEÑO , REGULABLE EN ALTURA . ESTRUCTURA EN ARMAZON METALICO CROMADO CON REPOSAPIES.  RESPALDO Y ASIENTO FABRICADO EN ABS INYECTADO, COLOR BLANCO</t>
  </si>
  <si>
    <t>SI52</t>
  </si>
  <si>
    <t>6RL01061</t>
  </si>
  <si>
    <t>6RL10178</t>
  </si>
  <si>
    <t>TABURETE GENOVA ROJO</t>
  </si>
  <si>
    <t>TABURETE DE DISEÑO , REGULABLE EN ALTURA. REPOSAPIES , COLUMNA Y BASE DE PLATO CROMADA. ASIENTO Y RESPALDO FABRICADO EN ABS INYECTADO.COLOR ROJO</t>
  </si>
  <si>
    <t>SI53</t>
  </si>
  <si>
    <t>6RL01062</t>
  </si>
  <si>
    <t>6RL10182</t>
  </si>
  <si>
    <t>TABURETE PALERMO</t>
  </si>
  <si>
    <t>TABURETE DE DISEÑO , REGULABLE EN ALTURA. BASE , ARMAZON Y REPOSAPIES CROMADO. ASIENTO EN PVC Y ESPUMA EN COLOR NEGRO .</t>
  </si>
  <si>
    <t>SI54</t>
  </si>
  <si>
    <t>6RL01063</t>
  </si>
  <si>
    <t>6RL10183</t>
  </si>
  <si>
    <t>TABURETE PISA</t>
  </si>
  <si>
    <t xml:space="preserve">TABURETE DE DISEÑO , REGULABLE EN ALTURA. BASE , ARMAZON Y REPOSAPIES CROMADO. ASIENTO EN ABS DE 10 MM EN COLOR BLANCO </t>
  </si>
  <si>
    <t>SI56</t>
  </si>
  <si>
    <t>6RL01065</t>
  </si>
  <si>
    <t>6RL10187</t>
  </si>
  <si>
    <t>TABURETE SIENA BLANCO</t>
  </si>
  <si>
    <t>TABURETE DE DISEÑO , REGULABLE EN ALTURA. BASE  Y REPOSAPIES DE PLATO CROMADA. RESPALDO CON ASA Y ASIENTO FABRICADOS EN ABS INYECTADOS. COLOR BLANCO</t>
  </si>
  <si>
    <t>SI57</t>
  </si>
  <si>
    <t>6RL01066</t>
  </si>
  <si>
    <t>6RL10188</t>
  </si>
  <si>
    <t>TABURETE SIENA NEGRO</t>
  </si>
  <si>
    <t xml:space="preserve">TABURETE DE DISEÑO , REGULABLE EN ALTURA. BASE  Y REPOSAPIES DE PLATO CROMADA. RESPALDO CON ASA Y ASIENTO FABRICADOS EN ABS INYECTADOS. COLOR NEGRO </t>
  </si>
  <si>
    <t>SI59</t>
  </si>
  <si>
    <t>6RL01068</t>
  </si>
  <si>
    <t>6RL10181</t>
  </si>
  <si>
    <t>TABURETE NAPOLES</t>
  </si>
  <si>
    <t xml:space="preserve">TABURETE DE DISEÑO, REGULABLE EN ALTURA. BASE, REPOSAPIES Y COLUMNA CROMADA. ASIENTO OVALADO FABRICADO EN ABS INYECTADO </t>
  </si>
  <si>
    <t>SI60</t>
  </si>
  <si>
    <t>6RL01010</t>
  </si>
  <si>
    <t>6RL10010</t>
  </si>
  <si>
    <t>SILLON SANTIAGO BLANCO</t>
  </si>
  <si>
    <t>MODULO SILLON BLANCO, ESTRUCTURA DE ESPUMA DE ALTA DENSIDAD, ACABADO EN POLIPIEL.55 X 72 X 77 CM.</t>
  </si>
  <si>
    <t>SI61</t>
  </si>
  <si>
    <t>6RL01007</t>
  </si>
  <si>
    <t>6RL10007</t>
  </si>
  <si>
    <t>SILLON SANTIAGO NEGRO</t>
  </si>
  <si>
    <t>MODULO SILLON NEGRO, ESTRUCTURA DE ESPUMA DE ALTA DENSIDAD, ACABADO EN POLIPIEL. 55 X 72 X 77 CM</t>
  </si>
  <si>
    <t>SI63</t>
  </si>
  <si>
    <t>6RL01069</t>
  </si>
  <si>
    <t>6RL10169</t>
  </si>
  <si>
    <t>SILLON GRENOBLE NEGRO</t>
  </si>
  <si>
    <t xml:space="preserve">SILLON CON BRAZOS DE UNA PLAZA, ESTRUCTURA CUADRADA CROMADA BRILLO.ARMAZON RECUBIERTO DE ESPUMA DE ALTA DENSIDAD. TAPIZADO SINTETICO EN COLOR NEGRO. 66 X 71 X 74 CM </t>
  </si>
  <si>
    <t>SI64</t>
  </si>
  <si>
    <t>6RL01070</t>
  </si>
  <si>
    <t>6RL10168</t>
  </si>
  <si>
    <t>SILLON GRENOBLE BLANCO</t>
  </si>
  <si>
    <t>SILLON CON BRAZOS DE UNA PLAZA, ESTRUCTURA CUADRADA CROMADA BRILLO.ARMAZON RECUBIERTO DE ESPUMA DE ALTA DENSIDAD. TAPIZADO SINTETICO EN COLOR BLANCO. 66 X 71 X 74 CM</t>
  </si>
  <si>
    <t>SI72</t>
  </si>
  <si>
    <t>6RL01009</t>
  </si>
  <si>
    <t>6RL10009</t>
  </si>
  <si>
    <t>TABURETE LIMA</t>
  </si>
  <si>
    <t xml:space="preserve">TABURETE CON ESTRUCTURA EN TUBO DE ACERO PINTADO CON EPOXI NEGRO. ASIENTO EN POLIURETANO INYECTADO COLOR NEGRO </t>
  </si>
  <si>
    <t>SI73</t>
  </si>
  <si>
    <t>6RL01024</t>
  </si>
  <si>
    <t>6RL10184</t>
  </si>
  <si>
    <t>TABURETE QUITO</t>
  </si>
  <si>
    <t xml:space="preserve">TABURETE CON ESTRUCTURA CUADRADA EN PLATA MATE. ASIENTO Y RESPALDO MULTILINEA LACADO NATURAL </t>
  </si>
  <si>
    <t>SI75</t>
  </si>
  <si>
    <t>6RL01078</t>
  </si>
  <si>
    <t>6RL10231</t>
  </si>
  <si>
    <t>SILLA CORFU</t>
  </si>
  <si>
    <t>ASIENTO DE POLIPROPILENO EN COLOR BLANCO, PATAS EN ESTRUCTURA METALICA EN TUVO REDONDO DE 19 MM ACABADAS EN ALUMINIO.</t>
  </si>
  <si>
    <t>SI76</t>
  </si>
  <si>
    <t>6RL01079</t>
  </si>
  <si>
    <t>6RL10232</t>
  </si>
  <si>
    <t>SILLA DELFOS</t>
  </si>
  <si>
    <t>ASIENTO DE POLIPROPILENO EN COLOR NEGRO PATAS EN ESTRUCTURA METALICA EN TUVO REDONDO DE 19 MM ACABADAS EN ALUMINIO.</t>
  </si>
  <si>
    <t>SI77</t>
  </si>
  <si>
    <t>6RL01080</t>
  </si>
  <si>
    <t>6RL10233</t>
  </si>
  <si>
    <t>SILLON POMPEYA</t>
  </si>
  <si>
    <t>SILLON GIRATORIO CON BRAZIOS DE UNA PLAZA, ESTRUCTURA EN TUBO DE ACERO Y BASE DE PLATA CROMADO. ARMAZON INTERIOR DE MADERA, RECUBIERTO DE ESPUMA POLIURETANO DE ALTA DENSIDAD, TAPZIADO EN POLIPIEL COLOR BLANCO. MEDIDAS 70X69X80CM</t>
  </si>
  <si>
    <t>ALQUILER DE 12 PAQUETES DE PERCHAS DE MADERA</t>
  </si>
  <si>
    <t>ALQUILER DE COMPLEMENTO DE PALA PARA SILLAS SI75 Y SI76</t>
  </si>
  <si>
    <t xml:space="preserve">ALQULER DE PORTACATALOGOS </t>
  </si>
  <si>
    <t xml:space="preserve">SILLA BILBAO </t>
  </si>
  <si>
    <t>SILLAS FIJAS FABRICADAS EN UNA SOLA PIEZA ABS INYECTADO COLOR BLANCO SIN BRAZOS</t>
  </si>
  <si>
    <t>* La suma del importe total IVA EXCLUIDO de este Modelo 2 - deberá ser indicada en el Modelo 1A - Lote 1</t>
  </si>
  <si>
    <t>Precio unitario ofertado expositores e IFEMA IVA EXCLUIDO
(c)</t>
  </si>
  <si>
    <t>Estimación de unidades para IFEMA (b)</t>
  </si>
  <si>
    <t>Estimación total unidades (a) + (b)</t>
  </si>
  <si>
    <t xml:space="preserve">Precio unitario máximo expositores e IFEMA IVA EXCLUIDO
</t>
  </si>
  <si>
    <t>Subtotal ofertado expositores (a) x (c)</t>
  </si>
  <si>
    <t>Subtotal ofertado IFEMA (b) x (c)</t>
  </si>
  <si>
    <t>Total ofertado (subtotal expositores + subtotal IFEMA)</t>
  </si>
  <si>
    <t>IMPORTE TOTAL OFERTADO IVA EXCLUIDO  LOTE 1 
(indicar esta cantidad en el ANEXO IX A de este lote)</t>
  </si>
  <si>
    <t>FIRMA DEL REPRESENTANTE LEGAL</t>
  </si>
  <si>
    <t>FICHA A UNIDADES A DISPOSICIÓN DEL SERVICIO LOTE 1</t>
  </si>
  <si>
    <t xml:space="preserve">UNIDADES DISPONIBLES PARA EL SERVICIO PROPUESTAS </t>
  </si>
  <si>
    <t>Stock mínimo requerido (unidades)</t>
  </si>
  <si>
    <t>* Los licitadores al cumplimentar la hoja excel únicamente deberán cumplimentar la columna con fondo azul.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</si>
</sst>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#,##0.00\ &quot;€&quot;"/>
    <numFmt numFmtId="165" formatCode="#,##0_ ;\-#,##0\ "/>
  </numFmts>
  <fonts count="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20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0"/>
      <color theme="1" tint="4.9989318521683403E-2"/>
      <name val="Aptos Narrow"/>
      <family val="2"/>
      <scheme val="minor"/>
    </font>
    <font>
      <sz val="10"/>
      <color theme="1" tint="4.9989318521683403E-2"/>
      <name val="Aptos Narrow"/>
      <family val="2"/>
      <scheme val="minor"/>
    </font>
    <font>
      <b/>
      <sz val="12"/>
      <color theme="1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89999084444715716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9">
    <xf numFmtId="0" fontId="0" fillId="0" borderId="0" xfId="0"/>
    <xf numFmtId="0" fontId="3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164" fontId="2" fillId="0" borderId="0" xfId="0" applyNumberFormat="1" applyFont="1" applyAlignment="1" applyProtection="1">
      <alignment horizontal="center" vertical="center"/>
      <protection locked="0"/>
    </xf>
    <xf numFmtId="0" fontId="4" fillId="4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64" fontId="4" fillId="2" borderId="3" xfId="0" applyNumberFormat="1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164" fontId="4" fillId="3" borderId="3" xfId="0" applyNumberFormat="1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justify" vertical="center" wrapText="1"/>
    </xf>
    <xf numFmtId="164" fontId="5" fillId="0" borderId="3" xfId="0" applyNumberFormat="1" applyFont="1" applyBorder="1" applyAlignment="1">
      <alignment horizontal="center" vertical="center" wrapText="1"/>
    </xf>
    <xf numFmtId="0" fontId="6" fillId="0" borderId="0" xfId="0" applyFont="1" applyAlignment="1" applyProtection="1">
      <alignment vertical="center"/>
      <protection locked="0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vertical="center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justify" vertical="center" wrapText="1"/>
    </xf>
    <xf numFmtId="165" fontId="3" fillId="0" borderId="3" xfId="0" applyNumberFormat="1" applyFont="1" applyBorder="1" applyAlignment="1">
      <alignment horizontal="center" vertical="center" wrapText="1"/>
    </xf>
    <xf numFmtId="164" fontId="3" fillId="0" borderId="0" xfId="0" applyNumberFormat="1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left" vertical="center"/>
      <protection locked="0"/>
    </xf>
    <xf numFmtId="164" fontId="3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left" vertical="center"/>
      <protection locked="0"/>
    </xf>
    <xf numFmtId="164" fontId="4" fillId="5" borderId="3" xfId="0" applyNumberFormat="1" applyFont="1" applyFill="1" applyBorder="1" applyAlignment="1">
      <alignment horizontal="center" vertical="center" wrapText="1"/>
    </xf>
    <xf numFmtId="4" fontId="6" fillId="0" borderId="3" xfId="0" applyNumberFormat="1" applyFont="1" applyBorder="1" applyAlignment="1">
      <alignment horizontal="center" vertical="center" wrapText="1"/>
    </xf>
    <xf numFmtId="4" fontId="6" fillId="0" borderId="3" xfId="1" applyNumberFormat="1" applyFont="1" applyBorder="1" applyAlignment="1" applyProtection="1">
      <alignment horizontal="center" vertical="center"/>
    </xf>
    <xf numFmtId="164" fontId="3" fillId="0" borderId="3" xfId="1" applyNumberFormat="1" applyFont="1" applyBorder="1" applyAlignment="1" applyProtection="1">
      <alignment horizontal="center" vertical="center"/>
    </xf>
    <xf numFmtId="164" fontId="4" fillId="5" borderId="3" xfId="1" applyNumberFormat="1" applyFont="1" applyFill="1" applyBorder="1" applyAlignment="1" applyProtection="1">
      <alignment horizontal="center" vertical="center"/>
    </xf>
    <xf numFmtId="0" fontId="3" fillId="0" borderId="4" xfId="0" applyFont="1" applyBorder="1" applyAlignment="1" applyProtection="1">
      <alignment vertical="center"/>
      <protection locked="0"/>
    </xf>
    <xf numFmtId="0" fontId="3" fillId="6" borderId="3" xfId="0" applyFont="1" applyFill="1" applyBorder="1" applyAlignment="1">
      <alignment horizontal="justify" vertical="center" wrapText="1"/>
    </xf>
    <xf numFmtId="0" fontId="3" fillId="0" borderId="3" xfId="0" applyFont="1" applyBorder="1" applyAlignment="1" applyProtection="1">
      <alignment horizontal="center" vertical="center"/>
      <protection locked="0"/>
    </xf>
    <xf numFmtId="0" fontId="3" fillId="6" borderId="3" xfId="0" applyFont="1" applyFill="1" applyBorder="1" applyAlignment="1" applyProtection="1">
      <alignment horizontal="center" vertical="center"/>
      <protection locked="0"/>
    </xf>
    <xf numFmtId="0" fontId="3" fillId="7" borderId="3" xfId="0" applyFont="1" applyFill="1" applyBorder="1" applyAlignment="1" applyProtection="1">
      <alignment horizontal="center" vertical="center"/>
      <protection locked="0"/>
    </xf>
    <xf numFmtId="0" fontId="4" fillId="6" borderId="3" xfId="0" applyFont="1" applyFill="1" applyBorder="1" applyAlignment="1">
      <alignment horizontal="center" vertical="center" wrapText="1"/>
    </xf>
    <xf numFmtId="0" fontId="3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>
      <alignment horizontal="center" vertical="center"/>
    </xf>
    <xf numFmtId="164" fontId="7" fillId="4" borderId="1" xfId="0" applyNumberFormat="1" applyFont="1" applyFill="1" applyBorder="1" applyAlignment="1" applyProtection="1">
      <alignment horizontal="center" vertical="center" wrapText="1"/>
      <protection locked="0"/>
    </xf>
    <xf numFmtId="164" fontId="7" fillId="4" borderId="2" xfId="0" applyNumberFormat="1" applyFont="1" applyFill="1" applyBorder="1" applyAlignment="1" applyProtection="1">
      <alignment horizontal="center" vertical="center" wrapText="1"/>
      <protection locked="0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4DF0AC-467C-4150-AB5F-ACACA3770ADD}">
  <sheetPr>
    <pageSetUpPr fitToPage="1"/>
  </sheetPr>
  <dimension ref="A1:O83"/>
  <sheetViews>
    <sheetView tabSelected="1" zoomScaleNormal="100" workbookViewId="0">
      <pane ySplit="3" topLeftCell="A70" activePane="bottomLeft" state="frozen"/>
      <selection pane="bottomLeft" activeCell="O5" sqref="O5:O73"/>
    </sheetView>
  </sheetViews>
  <sheetFormatPr baseColWidth="10" defaultColWidth="11.44140625" defaultRowHeight="13.1" x14ac:dyDescent="0.3"/>
  <cols>
    <col min="1" max="1" width="12.5546875" style="20" customWidth="1"/>
    <col min="2" max="2" width="11.44140625" style="1" hidden="1" customWidth="1"/>
    <col min="3" max="3" width="15.44140625" style="20" hidden="1" customWidth="1"/>
    <col min="4" max="4" width="34.5546875" style="1" customWidth="1"/>
    <col min="5" max="5" width="50.5546875" style="1" customWidth="1"/>
    <col min="6" max="6" width="13.77734375" style="1" hidden="1" customWidth="1"/>
    <col min="7" max="8" width="16.44140625" style="19" hidden="1" customWidth="1"/>
    <col min="9" max="9" width="13.77734375" style="19" hidden="1" customWidth="1"/>
    <col min="10" max="10" width="14.77734375" style="1" hidden="1" customWidth="1"/>
    <col min="11" max="11" width="16.77734375" style="1" hidden="1" customWidth="1"/>
    <col min="12" max="13" width="17.77734375" style="1" hidden="1" customWidth="1"/>
    <col min="14" max="14" width="22.6640625" style="1" customWidth="1"/>
    <col min="15" max="15" width="23.33203125" style="1" customWidth="1"/>
    <col min="16" max="16384" width="11.44140625" style="1"/>
  </cols>
  <sheetData>
    <row r="1" spans="1:15" ht="32.6" customHeight="1" x14ac:dyDescent="0.3">
      <c r="A1" s="36" t="s">
        <v>368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spans="1:15" ht="32.6" customHeight="1" x14ac:dyDescent="0.3">
      <c r="A2" s="2"/>
      <c r="B2" s="2"/>
      <c r="C2" s="2"/>
      <c r="D2" s="2"/>
      <c r="E2" s="2"/>
      <c r="F2" s="2"/>
      <c r="G2" s="3"/>
      <c r="H2" s="3"/>
      <c r="I2" s="3"/>
      <c r="J2" s="2"/>
      <c r="K2" s="2"/>
      <c r="L2" s="2"/>
      <c r="M2" s="2"/>
    </row>
    <row r="3" spans="1:15" ht="78.55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5" t="s">
        <v>5</v>
      </c>
      <c r="G3" s="7" t="s">
        <v>360</v>
      </c>
      <c r="H3" s="7" t="s">
        <v>361</v>
      </c>
      <c r="I3" s="6" t="s">
        <v>362</v>
      </c>
      <c r="J3" s="24" t="s">
        <v>359</v>
      </c>
      <c r="K3" s="7" t="s">
        <v>363</v>
      </c>
      <c r="L3" s="7" t="s">
        <v>364</v>
      </c>
      <c r="M3" s="8" t="s">
        <v>365</v>
      </c>
      <c r="N3" s="4" t="s">
        <v>370</v>
      </c>
      <c r="O3" s="34" t="s">
        <v>369</v>
      </c>
    </row>
    <row r="4" spans="1:15" s="13" customFormat="1" ht="28" hidden="1" customHeight="1" x14ac:dyDescent="0.3">
      <c r="A4" s="9"/>
      <c r="B4" s="9"/>
      <c r="C4" s="10" t="s">
        <v>6</v>
      </c>
      <c r="D4" s="11" t="s">
        <v>7</v>
      </c>
      <c r="E4" s="9"/>
      <c r="F4" s="10">
        <v>0</v>
      </c>
      <c r="G4" s="10">
        <v>2</v>
      </c>
      <c r="H4" s="10">
        <f>F4+G4</f>
        <v>2</v>
      </c>
      <c r="I4" s="27">
        <v>15000</v>
      </c>
      <c r="J4" s="28">
        <v>15000</v>
      </c>
      <c r="K4" s="25">
        <f>F4*J4</f>
        <v>0</v>
      </c>
      <c r="L4" s="26">
        <f t="shared" ref="L4:L35" si="0">G4*J4</f>
        <v>30000</v>
      </c>
      <c r="M4" s="12">
        <f t="shared" ref="M4:M35" si="1">K4+L4</f>
        <v>30000</v>
      </c>
    </row>
    <row r="5" spans="1:15" ht="39.299999999999997" x14ac:dyDescent="0.3">
      <c r="A5" s="14" t="s">
        <v>8</v>
      </c>
      <c r="B5" s="15" t="s">
        <v>9</v>
      </c>
      <c r="C5" s="16" t="s">
        <v>10</v>
      </c>
      <c r="D5" s="17" t="s">
        <v>11</v>
      </c>
      <c r="E5" s="17" t="s">
        <v>12</v>
      </c>
      <c r="F5" s="18">
        <v>564</v>
      </c>
      <c r="G5" s="18">
        <v>16</v>
      </c>
      <c r="H5" s="10">
        <f t="shared" ref="H5:H68" si="2">F5+G5</f>
        <v>580</v>
      </c>
      <c r="I5" s="27">
        <v>14.95</v>
      </c>
      <c r="J5" s="28">
        <v>14.95</v>
      </c>
      <c r="K5" s="25">
        <f t="shared" ref="K5:K68" si="3">F5*J5</f>
        <v>8431.7999999999993</v>
      </c>
      <c r="L5" s="26">
        <f t="shared" si="0"/>
        <v>239.2</v>
      </c>
      <c r="M5" s="12">
        <f t="shared" si="1"/>
        <v>8671</v>
      </c>
      <c r="N5" s="31">
        <v>140</v>
      </c>
      <c r="O5" s="33"/>
    </row>
    <row r="6" spans="1:15" ht="39.299999999999997" x14ac:dyDescent="0.3">
      <c r="A6" s="14" t="s">
        <v>13</v>
      </c>
      <c r="B6" s="15" t="s">
        <v>14</v>
      </c>
      <c r="C6" s="16" t="s">
        <v>15</v>
      </c>
      <c r="D6" s="17" t="s">
        <v>16</v>
      </c>
      <c r="E6" s="17" t="s">
        <v>17</v>
      </c>
      <c r="F6" s="18">
        <v>646</v>
      </c>
      <c r="G6" s="18">
        <v>36</v>
      </c>
      <c r="H6" s="10">
        <f t="shared" si="2"/>
        <v>682</v>
      </c>
      <c r="I6" s="27">
        <v>16</v>
      </c>
      <c r="J6" s="28">
        <v>16</v>
      </c>
      <c r="K6" s="25">
        <f t="shared" si="3"/>
        <v>10336</v>
      </c>
      <c r="L6" s="26">
        <f t="shared" si="0"/>
        <v>576</v>
      </c>
      <c r="M6" s="12">
        <f t="shared" si="1"/>
        <v>10912</v>
      </c>
      <c r="N6" s="31">
        <v>98</v>
      </c>
      <c r="O6" s="33"/>
    </row>
    <row r="7" spans="1:15" ht="26.2" x14ac:dyDescent="0.3">
      <c r="A7" s="14" t="s">
        <v>18</v>
      </c>
      <c r="B7" s="15" t="s">
        <v>19</v>
      </c>
      <c r="C7" s="16" t="s">
        <v>20</v>
      </c>
      <c r="D7" s="17" t="s">
        <v>21</v>
      </c>
      <c r="E7" s="17" t="s">
        <v>22</v>
      </c>
      <c r="F7" s="18">
        <v>292</v>
      </c>
      <c r="G7" s="18">
        <v>6</v>
      </c>
      <c r="H7" s="10">
        <f t="shared" si="2"/>
        <v>298</v>
      </c>
      <c r="I7" s="27">
        <v>16</v>
      </c>
      <c r="J7" s="28">
        <v>16</v>
      </c>
      <c r="K7" s="25">
        <f t="shared" si="3"/>
        <v>4672</v>
      </c>
      <c r="L7" s="26">
        <f t="shared" si="0"/>
        <v>96</v>
      </c>
      <c r="M7" s="12">
        <f t="shared" si="1"/>
        <v>4768</v>
      </c>
      <c r="N7" s="31">
        <v>39</v>
      </c>
      <c r="O7" s="33"/>
    </row>
    <row r="8" spans="1:15" ht="26.2" x14ac:dyDescent="0.3">
      <c r="A8" s="14" t="s">
        <v>23</v>
      </c>
      <c r="B8" s="15" t="s">
        <v>24</v>
      </c>
      <c r="C8" s="16" t="s">
        <v>25</v>
      </c>
      <c r="D8" s="17" t="s">
        <v>26</v>
      </c>
      <c r="E8" s="17" t="s">
        <v>27</v>
      </c>
      <c r="F8" s="18">
        <v>214</v>
      </c>
      <c r="G8" s="18">
        <v>16</v>
      </c>
      <c r="H8" s="10">
        <f t="shared" si="2"/>
        <v>230</v>
      </c>
      <c r="I8" s="27">
        <v>25.5</v>
      </c>
      <c r="J8" s="28">
        <v>25.5</v>
      </c>
      <c r="K8" s="25">
        <f t="shared" si="3"/>
        <v>5457</v>
      </c>
      <c r="L8" s="26">
        <f t="shared" si="0"/>
        <v>408</v>
      </c>
      <c r="M8" s="12">
        <f t="shared" si="1"/>
        <v>5865</v>
      </c>
      <c r="N8" s="31">
        <v>70</v>
      </c>
      <c r="O8" s="33"/>
    </row>
    <row r="9" spans="1:15" ht="26.2" x14ac:dyDescent="0.3">
      <c r="A9" s="14" t="s">
        <v>28</v>
      </c>
      <c r="B9" s="15" t="s">
        <v>29</v>
      </c>
      <c r="C9" s="16" t="s">
        <v>30</v>
      </c>
      <c r="D9" s="17" t="s">
        <v>31</v>
      </c>
      <c r="E9" s="17" t="s">
        <v>32</v>
      </c>
      <c r="F9" s="18">
        <v>98</v>
      </c>
      <c r="G9" s="18">
        <v>16</v>
      </c>
      <c r="H9" s="10">
        <f t="shared" si="2"/>
        <v>114</v>
      </c>
      <c r="I9" s="27">
        <v>25.5</v>
      </c>
      <c r="J9" s="28">
        <v>25.5</v>
      </c>
      <c r="K9" s="25">
        <f t="shared" si="3"/>
        <v>2499</v>
      </c>
      <c r="L9" s="26">
        <f t="shared" si="0"/>
        <v>408</v>
      </c>
      <c r="M9" s="12">
        <f t="shared" si="1"/>
        <v>2907</v>
      </c>
      <c r="N9" s="31">
        <v>92</v>
      </c>
      <c r="O9" s="33"/>
    </row>
    <row r="10" spans="1:15" ht="39.299999999999997" x14ac:dyDescent="0.3">
      <c r="A10" s="14" t="s">
        <v>33</v>
      </c>
      <c r="B10" s="15" t="s">
        <v>34</v>
      </c>
      <c r="C10" s="16" t="s">
        <v>35</v>
      </c>
      <c r="D10" s="17" t="s">
        <v>36</v>
      </c>
      <c r="E10" s="17" t="s">
        <v>37</v>
      </c>
      <c r="F10" s="18">
        <v>4678</v>
      </c>
      <c r="G10" s="18">
        <v>304</v>
      </c>
      <c r="H10" s="10">
        <f t="shared" si="2"/>
        <v>4982</v>
      </c>
      <c r="I10" s="27">
        <v>22.41</v>
      </c>
      <c r="J10" s="28">
        <v>22.41</v>
      </c>
      <c r="K10" s="25">
        <f t="shared" si="3"/>
        <v>104833.98</v>
      </c>
      <c r="L10" s="26">
        <f t="shared" si="0"/>
        <v>6812.64</v>
      </c>
      <c r="M10" s="12">
        <f t="shared" si="1"/>
        <v>111646.62</v>
      </c>
      <c r="N10" s="31">
        <v>500</v>
      </c>
      <c r="O10" s="33"/>
    </row>
    <row r="11" spans="1:15" ht="52.4" x14ac:dyDescent="0.3">
      <c r="A11" s="14" t="s">
        <v>38</v>
      </c>
      <c r="B11" s="15" t="s">
        <v>39</v>
      </c>
      <c r="C11" s="16" t="s">
        <v>40</v>
      </c>
      <c r="D11" s="17" t="s">
        <v>41</v>
      </c>
      <c r="E11" s="17" t="s">
        <v>42</v>
      </c>
      <c r="F11" s="18">
        <v>838</v>
      </c>
      <c r="G11" s="18">
        <v>32</v>
      </c>
      <c r="H11" s="10">
        <f t="shared" si="2"/>
        <v>870</v>
      </c>
      <c r="I11" s="27">
        <v>36.299999999999997</v>
      </c>
      <c r="J11" s="28">
        <v>36.299999999999997</v>
      </c>
      <c r="K11" s="25">
        <f t="shared" si="3"/>
        <v>30419.399999999998</v>
      </c>
      <c r="L11" s="26">
        <f t="shared" si="0"/>
        <v>1161.5999999999999</v>
      </c>
      <c r="M11" s="12">
        <f t="shared" si="1"/>
        <v>31580.999999999996</v>
      </c>
      <c r="N11" s="31">
        <v>150</v>
      </c>
      <c r="O11" s="33"/>
    </row>
    <row r="12" spans="1:15" ht="52.4" x14ac:dyDescent="0.3">
      <c r="A12" s="14" t="s">
        <v>43</v>
      </c>
      <c r="B12" s="15" t="s">
        <v>44</v>
      </c>
      <c r="C12" s="16" t="s">
        <v>45</v>
      </c>
      <c r="D12" s="17" t="s">
        <v>46</v>
      </c>
      <c r="E12" s="17" t="s">
        <v>47</v>
      </c>
      <c r="F12" s="18">
        <v>48</v>
      </c>
      <c r="G12" s="18">
        <v>0</v>
      </c>
      <c r="H12" s="10">
        <f t="shared" si="2"/>
        <v>48</v>
      </c>
      <c r="I12" s="27">
        <v>36.299999999999997</v>
      </c>
      <c r="J12" s="28">
        <v>36.299999999999997</v>
      </c>
      <c r="K12" s="25">
        <f t="shared" si="3"/>
        <v>1742.3999999999999</v>
      </c>
      <c r="L12" s="26">
        <f t="shared" si="0"/>
        <v>0</v>
      </c>
      <c r="M12" s="12">
        <f t="shared" si="1"/>
        <v>1742.3999999999999</v>
      </c>
      <c r="N12" s="31">
        <v>22</v>
      </c>
      <c r="O12" s="33"/>
    </row>
    <row r="13" spans="1:15" ht="65.45" x14ac:dyDescent="0.3">
      <c r="A13" s="14" t="s">
        <v>48</v>
      </c>
      <c r="B13" s="15" t="s">
        <v>49</v>
      </c>
      <c r="C13" s="16" t="s">
        <v>50</v>
      </c>
      <c r="D13" s="17" t="s">
        <v>51</v>
      </c>
      <c r="E13" s="17" t="s">
        <v>52</v>
      </c>
      <c r="F13" s="18">
        <v>266</v>
      </c>
      <c r="G13" s="18">
        <v>60</v>
      </c>
      <c r="H13" s="10">
        <f t="shared" si="2"/>
        <v>326</v>
      </c>
      <c r="I13" s="27">
        <v>92.88</v>
      </c>
      <c r="J13" s="28">
        <v>92.88</v>
      </c>
      <c r="K13" s="25">
        <f t="shared" si="3"/>
        <v>24706.079999999998</v>
      </c>
      <c r="L13" s="26">
        <f t="shared" si="0"/>
        <v>5572.7999999999993</v>
      </c>
      <c r="M13" s="12">
        <f t="shared" si="1"/>
        <v>30278.879999999997</v>
      </c>
      <c r="N13" s="31">
        <v>70</v>
      </c>
      <c r="O13" s="33"/>
    </row>
    <row r="14" spans="1:15" ht="39.299999999999997" x14ac:dyDescent="0.3">
      <c r="A14" s="14" t="s">
        <v>53</v>
      </c>
      <c r="B14" s="15" t="s">
        <v>54</v>
      </c>
      <c r="C14" s="16" t="s">
        <v>55</v>
      </c>
      <c r="D14" s="17" t="s">
        <v>56</v>
      </c>
      <c r="E14" s="17" t="s">
        <v>57</v>
      </c>
      <c r="F14" s="18">
        <v>842</v>
      </c>
      <c r="G14" s="18">
        <v>144</v>
      </c>
      <c r="H14" s="10">
        <f t="shared" si="2"/>
        <v>986</v>
      </c>
      <c r="I14" s="27">
        <v>16.02</v>
      </c>
      <c r="J14" s="28">
        <v>16.02</v>
      </c>
      <c r="K14" s="25">
        <f t="shared" si="3"/>
        <v>13488.84</v>
      </c>
      <c r="L14" s="26">
        <f t="shared" si="0"/>
        <v>2306.88</v>
      </c>
      <c r="M14" s="12">
        <f t="shared" si="1"/>
        <v>15795.720000000001</v>
      </c>
      <c r="N14" s="31">
        <v>82</v>
      </c>
      <c r="O14" s="33"/>
    </row>
    <row r="15" spans="1:15" ht="39.299999999999997" x14ac:dyDescent="0.3">
      <c r="A15" s="14" t="s">
        <v>58</v>
      </c>
      <c r="B15" s="15" t="s">
        <v>59</v>
      </c>
      <c r="C15" s="16" t="s">
        <v>60</v>
      </c>
      <c r="D15" s="17" t="s">
        <v>61</v>
      </c>
      <c r="E15" s="17" t="s">
        <v>62</v>
      </c>
      <c r="F15" s="18">
        <v>202</v>
      </c>
      <c r="G15" s="18">
        <v>84</v>
      </c>
      <c r="H15" s="10">
        <f t="shared" si="2"/>
        <v>286</v>
      </c>
      <c r="I15" s="27">
        <v>16.02</v>
      </c>
      <c r="J15" s="28">
        <v>16.02</v>
      </c>
      <c r="K15" s="25">
        <f t="shared" si="3"/>
        <v>3236.04</v>
      </c>
      <c r="L15" s="26">
        <f t="shared" si="0"/>
        <v>1345.68</v>
      </c>
      <c r="M15" s="12">
        <f t="shared" si="1"/>
        <v>4581.72</v>
      </c>
      <c r="N15" s="31">
        <v>52</v>
      </c>
      <c r="O15" s="33"/>
    </row>
    <row r="16" spans="1:15" ht="39.299999999999997" x14ac:dyDescent="0.3">
      <c r="A16" s="14" t="s">
        <v>63</v>
      </c>
      <c r="B16" s="15" t="s">
        <v>64</v>
      </c>
      <c r="C16" s="16" t="s">
        <v>65</v>
      </c>
      <c r="D16" s="17" t="s">
        <v>66</v>
      </c>
      <c r="E16" s="17" t="s">
        <v>67</v>
      </c>
      <c r="F16" s="18">
        <v>938</v>
      </c>
      <c r="G16" s="18">
        <v>74</v>
      </c>
      <c r="H16" s="10">
        <f t="shared" si="2"/>
        <v>1012</v>
      </c>
      <c r="I16" s="27">
        <v>7.47</v>
      </c>
      <c r="J16" s="28">
        <v>7.47</v>
      </c>
      <c r="K16" s="25">
        <f t="shared" si="3"/>
        <v>7006.86</v>
      </c>
      <c r="L16" s="26">
        <f t="shared" si="0"/>
        <v>552.78</v>
      </c>
      <c r="M16" s="12">
        <f t="shared" si="1"/>
        <v>7559.6399999999994</v>
      </c>
      <c r="N16" s="31">
        <v>230</v>
      </c>
      <c r="O16" s="33"/>
    </row>
    <row r="17" spans="1:15" ht="39.299999999999997" x14ac:dyDescent="0.3">
      <c r="A17" s="14" t="s">
        <v>68</v>
      </c>
      <c r="B17" s="15" t="s">
        <v>69</v>
      </c>
      <c r="C17" s="16" t="s">
        <v>70</v>
      </c>
      <c r="D17" s="17" t="s">
        <v>71</v>
      </c>
      <c r="E17" s="17" t="s">
        <v>72</v>
      </c>
      <c r="F17" s="18">
        <v>828</v>
      </c>
      <c r="G17" s="18">
        <v>44</v>
      </c>
      <c r="H17" s="10">
        <f t="shared" si="2"/>
        <v>872</v>
      </c>
      <c r="I17" s="27">
        <v>7.47</v>
      </c>
      <c r="J17" s="28">
        <v>7.47</v>
      </c>
      <c r="K17" s="25">
        <f t="shared" si="3"/>
        <v>6185.16</v>
      </c>
      <c r="L17" s="26">
        <f t="shared" si="0"/>
        <v>328.68</v>
      </c>
      <c r="M17" s="12">
        <f t="shared" si="1"/>
        <v>6513.84</v>
      </c>
      <c r="N17" s="31">
        <v>230</v>
      </c>
      <c r="O17" s="33"/>
    </row>
    <row r="18" spans="1:15" ht="39.299999999999997" x14ac:dyDescent="0.3">
      <c r="A18" s="14" t="s">
        <v>73</v>
      </c>
      <c r="B18" s="15" t="s">
        <v>74</v>
      </c>
      <c r="C18" s="16" t="s">
        <v>75</v>
      </c>
      <c r="D18" s="17" t="s">
        <v>76</v>
      </c>
      <c r="E18" s="17" t="s">
        <v>77</v>
      </c>
      <c r="F18" s="18">
        <v>424</v>
      </c>
      <c r="G18" s="18">
        <v>196</v>
      </c>
      <c r="H18" s="10">
        <f t="shared" si="2"/>
        <v>620</v>
      </c>
      <c r="I18" s="27">
        <v>12.8</v>
      </c>
      <c r="J18" s="28">
        <v>12.8</v>
      </c>
      <c r="K18" s="25">
        <f t="shared" si="3"/>
        <v>5427.2000000000007</v>
      </c>
      <c r="L18" s="26">
        <f t="shared" si="0"/>
        <v>2508.8000000000002</v>
      </c>
      <c r="M18" s="12">
        <f t="shared" si="1"/>
        <v>7936.0000000000009</v>
      </c>
      <c r="N18" s="31">
        <v>90</v>
      </c>
      <c r="O18" s="33"/>
    </row>
    <row r="19" spans="1:15" ht="26.2" x14ac:dyDescent="0.3">
      <c r="A19" s="14" t="s">
        <v>78</v>
      </c>
      <c r="B19" s="15" t="s">
        <v>79</v>
      </c>
      <c r="C19" s="16" t="s">
        <v>80</v>
      </c>
      <c r="D19" s="17" t="s">
        <v>81</v>
      </c>
      <c r="E19" s="17" t="s">
        <v>82</v>
      </c>
      <c r="F19" s="18">
        <v>1926</v>
      </c>
      <c r="G19" s="18">
        <v>68</v>
      </c>
      <c r="H19" s="10">
        <f t="shared" si="2"/>
        <v>1994</v>
      </c>
      <c r="I19" s="27">
        <v>2.99</v>
      </c>
      <c r="J19" s="28">
        <v>2.99</v>
      </c>
      <c r="K19" s="25">
        <f t="shared" si="3"/>
        <v>5758.7400000000007</v>
      </c>
      <c r="L19" s="26">
        <f t="shared" si="0"/>
        <v>203.32000000000002</v>
      </c>
      <c r="M19" s="12">
        <f t="shared" si="1"/>
        <v>5962.06</v>
      </c>
      <c r="N19" s="32">
        <v>300</v>
      </c>
      <c r="O19" s="33"/>
    </row>
    <row r="20" spans="1:15" ht="26.2" x14ac:dyDescent="0.3">
      <c r="A20" s="14" t="s">
        <v>83</v>
      </c>
      <c r="B20" s="15" t="s">
        <v>84</v>
      </c>
      <c r="C20" s="16" t="s">
        <v>85</v>
      </c>
      <c r="D20" s="17" t="s">
        <v>86</v>
      </c>
      <c r="E20" s="17" t="s">
        <v>87</v>
      </c>
      <c r="F20" s="18">
        <v>426</v>
      </c>
      <c r="G20" s="18">
        <v>142</v>
      </c>
      <c r="H20" s="10">
        <f t="shared" si="2"/>
        <v>568</v>
      </c>
      <c r="I20" s="27">
        <v>2.99</v>
      </c>
      <c r="J20" s="28">
        <v>2.99</v>
      </c>
      <c r="K20" s="25">
        <f t="shared" si="3"/>
        <v>1273.74</v>
      </c>
      <c r="L20" s="26">
        <f t="shared" si="0"/>
        <v>424.58000000000004</v>
      </c>
      <c r="M20" s="12">
        <f t="shared" si="1"/>
        <v>1698.3200000000002</v>
      </c>
      <c r="N20" s="31">
        <v>100</v>
      </c>
      <c r="O20" s="33"/>
    </row>
    <row r="21" spans="1:15" ht="26.2" x14ac:dyDescent="0.3">
      <c r="A21" s="14" t="s">
        <v>88</v>
      </c>
      <c r="B21" s="15" t="s">
        <v>89</v>
      </c>
      <c r="C21" s="16" t="s">
        <v>90</v>
      </c>
      <c r="D21" s="17" t="s">
        <v>91</v>
      </c>
      <c r="E21" s="17" t="s">
        <v>92</v>
      </c>
      <c r="F21" s="18">
        <v>494</v>
      </c>
      <c r="G21" s="18">
        <v>68</v>
      </c>
      <c r="H21" s="10">
        <f t="shared" si="2"/>
        <v>562</v>
      </c>
      <c r="I21" s="27">
        <v>1.9</v>
      </c>
      <c r="J21" s="28">
        <v>1.9</v>
      </c>
      <c r="K21" s="25">
        <f t="shared" si="3"/>
        <v>938.59999999999991</v>
      </c>
      <c r="L21" s="26">
        <f t="shared" si="0"/>
        <v>129.19999999999999</v>
      </c>
      <c r="M21" s="12">
        <f t="shared" si="1"/>
        <v>1067.8</v>
      </c>
      <c r="N21" s="31">
        <v>100</v>
      </c>
      <c r="O21" s="33"/>
    </row>
    <row r="22" spans="1:15" ht="33.75" customHeight="1" x14ac:dyDescent="0.3">
      <c r="A22" s="14" t="s">
        <v>93</v>
      </c>
      <c r="B22" s="15" t="s">
        <v>94</v>
      </c>
      <c r="C22" s="16" t="s">
        <v>95</v>
      </c>
      <c r="D22" s="17" t="s">
        <v>96</v>
      </c>
      <c r="E22" s="17" t="s">
        <v>97</v>
      </c>
      <c r="F22" s="18">
        <v>280</v>
      </c>
      <c r="G22" s="18">
        <v>56</v>
      </c>
      <c r="H22" s="10">
        <f t="shared" si="2"/>
        <v>336</v>
      </c>
      <c r="I22" s="27">
        <v>4.18</v>
      </c>
      <c r="J22" s="28">
        <v>4.18</v>
      </c>
      <c r="K22" s="25">
        <f t="shared" si="3"/>
        <v>1170.3999999999999</v>
      </c>
      <c r="L22" s="26">
        <f t="shared" si="0"/>
        <v>234.07999999999998</v>
      </c>
      <c r="M22" s="12">
        <f t="shared" si="1"/>
        <v>1404.4799999999998</v>
      </c>
      <c r="N22" s="31">
        <v>180</v>
      </c>
      <c r="O22" s="33"/>
    </row>
    <row r="23" spans="1:15" ht="39.299999999999997" x14ac:dyDescent="0.3">
      <c r="A23" s="14" t="s">
        <v>98</v>
      </c>
      <c r="B23" s="15" t="s">
        <v>99</v>
      </c>
      <c r="C23" s="16" t="s">
        <v>100</v>
      </c>
      <c r="D23" s="17" t="s">
        <v>101</v>
      </c>
      <c r="E23" s="17" t="s">
        <v>102</v>
      </c>
      <c r="F23" s="18">
        <v>360</v>
      </c>
      <c r="G23" s="18">
        <v>438</v>
      </c>
      <c r="H23" s="10">
        <f t="shared" si="2"/>
        <v>798</v>
      </c>
      <c r="I23" s="27">
        <v>19.84</v>
      </c>
      <c r="J23" s="28">
        <v>19.84</v>
      </c>
      <c r="K23" s="25">
        <f t="shared" si="3"/>
        <v>7142.4</v>
      </c>
      <c r="L23" s="26">
        <f t="shared" si="0"/>
        <v>8689.92</v>
      </c>
      <c r="M23" s="12">
        <f t="shared" si="1"/>
        <v>15832.32</v>
      </c>
      <c r="N23" s="31">
        <v>140</v>
      </c>
      <c r="O23" s="33"/>
    </row>
    <row r="24" spans="1:15" ht="26.2" x14ac:dyDescent="0.3">
      <c r="A24" s="14" t="s">
        <v>103</v>
      </c>
      <c r="B24" s="15" t="s">
        <v>104</v>
      </c>
      <c r="C24" s="16" t="s">
        <v>105</v>
      </c>
      <c r="D24" s="17" t="s">
        <v>106</v>
      </c>
      <c r="E24" s="17" t="s">
        <v>107</v>
      </c>
      <c r="F24" s="18">
        <v>2</v>
      </c>
      <c r="G24" s="18">
        <v>148</v>
      </c>
      <c r="H24" s="10">
        <f t="shared" si="2"/>
        <v>150</v>
      </c>
      <c r="I24" s="27">
        <v>96.41</v>
      </c>
      <c r="J24" s="28">
        <v>96.41</v>
      </c>
      <c r="K24" s="25">
        <f t="shared" si="3"/>
        <v>192.82</v>
      </c>
      <c r="L24" s="26">
        <f t="shared" si="0"/>
        <v>14268.68</v>
      </c>
      <c r="M24" s="12">
        <f t="shared" si="1"/>
        <v>14461.5</v>
      </c>
      <c r="N24" s="31">
        <v>25</v>
      </c>
      <c r="O24" s="33"/>
    </row>
    <row r="25" spans="1:15" ht="52.4" x14ac:dyDescent="0.3">
      <c r="A25" s="14" t="s">
        <v>108</v>
      </c>
      <c r="B25" s="15" t="s">
        <v>109</v>
      </c>
      <c r="C25" s="16" t="s">
        <v>110</v>
      </c>
      <c r="D25" s="17" t="s">
        <v>111</v>
      </c>
      <c r="E25" s="17" t="s">
        <v>112</v>
      </c>
      <c r="F25" s="18">
        <v>174</v>
      </c>
      <c r="G25" s="18">
        <v>0</v>
      </c>
      <c r="H25" s="10">
        <f t="shared" si="2"/>
        <v>174</v>
      </c>
      <c r="I25" s="27">
        <v>54.28</v>
      </c>
      <c r="J25" s="28">
        <v>54.28</v>
      </c>
      <c r="K25" s="25">
        <f t="shared" si="3"/>
        <v>9444.7199999999993</v>
      </c>
      <c r="L25" s="26">
        <f t="shared" si="0"/>
        <v>0</v>
      </c>
      <c r="M25" s="12">
        <f t="shared" si="1"/>
        <v>9444.7199999999993</v>
      </c>
      <c r="N25" s="31">
        <v>30</v>
      </c>
      <c r="O25" s="33"/>
    </row>
    <row r="26" spans="1:15" ht="65.45" x14ac:dyDescent="0.3">
      <c r="A26" s="14" t="s">
        <v>113</v>
      </c>
      <c r="B26" s="15" t="s">
        <v>114</v>
      </c>
      <c r="C26" s="16" t="s">
        <v>115</v>
      </c>
      <c r="D26" s="17" t="s">
        <v>116</v>
      </c>
      <c r="E26" s="17" t="s">
        <v>117</v>
      </c>
      <c r="F26" s="18">
        <v>460</v>
      </c>
      <c r="G26" s="18">
        <v>0</v>
      </c>
      <c r="H26" s="10">
        <f t="shared" si="2"/>
        <v>460</v>
      </c>
      <c r="I26" s="27">
        <v>20.87</v>
      </c>
      <c r="J26" s="28">
        <v>20.87</v>
      </c>
      <c r="K26" s="25">
        <f t="shared" si="3"/>
        <v>9600.2000000000007</v>
      </c>
      <c r="L26" s="26">
        <f t="shared" si="0"/>
        <v>0</v>
      </c>
      <c r="M26" s="12">
        <f t="shared" si="1"/>
        <v>9600.2000000000007</v>
      </c>
      <c r="N26" s="31">
        <v>80</v>
      </c>
      <c r="O26" s="33"/>
    </row>
    <row r="27" spans="1:15" ht="26.2" x14ac:dyDescent="0.3">
      <c r="A27" s="14" t="s">
        <v>118</v>
      </c>
      <c r="B27" s="15" t="s">
        <v>119</v>
      </c>
      <c r="C27" s="16" t="s">
        <v>120</v>
      </c>
      <c r="D27" s="17" t="s">
        <v>121</v>
      </c>
      <c r="E27" s="17" t="s">
        <v>122</v>
      </c>
      <c r="F27" s="18">
        <v>5088</v>
      </c>
      <c r="G27" s="18">
        <v>76</v>
      </c>
      <c r="H27" s="10">
        <f t="shared" si="2"/>
        <v>5164</v>
      </c>
      <c r="I27" s="27">
        <v>10.44</v>
      </c>
      <c r="J27" s="28">
        <v>10.44</v>
      </c>
      <c r="K27" s="25">
        <f t="shared" si="3"/>
        <v>53118.719999999994</v>
      </c>
      <c r="L27" s="26">
        <f t="shared" si="0"/>
        <v>793.43999999999994</v>
      </c>
      <c r="M27" s="12">
        <f t="shared" si="1"/>
        <v>53912.159999999996</v>
      </c>
      <c r="N27" s="31">
        <v>500</v>
      </c>
      <c r="O27" s="33"/>
    </row>
    <row r="28" spans="1:15" ht="26.2" x14ac:dyDescent="0.3">
      <c r="A28" s="14" t="s">
        <v>123</v>
      </c>
      <c r="B28" s="15" t="s">
        <v>124</v>
      </c>
      <c r="C28" s="16" t="s">
        <v>125</v>
      </c>
      <c r="D28" s="17" t="s">
        <v>126</v>
      </c>
      <c r="E28" s="17" t="s">
        <v>127</v>
      </c>
      <c r="F28" s="18">
        <v>582</v>
      </c>
      <c r="G28" s="18">
        <v>98</v>
      </c>
      <c r="H28" s="10">
        <f t="shared" si="2"/>
        <v>680</v>
      </c>
      <c r="I28" s="27">
        <v>10.44</v>
      </c>
      <c r="J28" s="28">
        <v>10.44</v>
      </c>
      <c r="K28" s="25">
        <f t="shared" si="3"/>
        <v>6076.08</v>
      </c>
      <c r="L28" s="26">
        <f t="shared" si="0"/>
        <v>1023.12</v>
      </c>
      <c r="M28" s="12">
        <f t="shared" si="1"/>
        <v>7099.2</v>
      </c>
      <c r="N28" s="31">
        <v>150</v>
      </c>
      <c r="O28" s="33"/>
    </row>
    <row r="29" spans="1:15" ht="26.2" x14ac:dyDescent="0.3">
      <c r="A29" s="14" t="s">
        <v>128</v>
      </c>
      <c r="B29" s="15" t="s">
        <v>129</v>
      </c>
      <c r="C29" s="16" t="s">
        <v>130</v>
      </c>
      <c r="D29" s="17" t="s">
        <v>131</v>
      </c>
      <c r="E29" s="17" t="s">
        <v>132</v>
      </c>
      <c r="F29" s="18">
        <v>836</v>
      </c>
      <c r="G29" s="18">
        <v>34</v>
      </c>
      <c r="H29" s="10">
        <f t="shared" si="2"/>
        <v>870</v>
      </c>
      <c r="I29" s="27">
        <v>11.47</v>
      </c>
      <c r="J29" s="28">
        <v>11.47</v>
      </c>
      <c r="K29" s="25">
        <f t="shared" si="3"/>
        <v>9588.92</v>
      </c>
      <c r="L29" s="26">
        <f t="shared" si="0"/>
        <v>389.98</v>
      </c>
      <c r="M29" s="12">
        <f t="shared" si="1"/>
        <v>9978.9</v>
      </c>
      <c r="N29" s="31">
        <v>300</v>
      </c>
      <c r="O29" s="33"/>
    </row>
    <row r="30" spans="1:15" ht="26.2" x14ac:dyDescent="0.3">
      <c r="A30" s="14" t="s">
        <v>133</v>
      </c>
      <c r="B30" s="15" t="s">
        <v>134</v>
      </c>
      <c r="C30" s="16" t="s">
        <v>135</v>
      </c>
      <c r="D30" s="17" t="s">
        <v>136</v>
      </c>
      <c r="E30" s="17" t="s">
        <v>137</v>
      </c>
      <c r="F30" s="18">
        <v>60</v>
      </c>
      <c r="G30" s="18">
        <v>36</v>
      </c>
      <c r="H30" s="10">
        <f t="shared" si="2"/>
        <v>96</v>
      </c>
      <c r="I30" s="27">
        <v>11.47</v>
      </c>
      <c r="J30" s="28">
        <v>11.47</v>
      </c>
      <c r="K30" s="25">
        <f t="shared" si="3"/>
        <v>688.2</v>
      </c>
      <c r="L30" s="26">
        <f t="shared" si="0"/>
        <v>412.92</v>
      </c>
      <c r="M30" s="12">
        <f t="shared" si="1"/>
        <v>1101.1200000000001</v>
      </c>
      <c r="N30" s="31">
        <v>160</v>
      </c>
      <c r="O30" s="33"/>
    </row>
    <row r="31" spans="1:15" ht="39.299999999999997" x14ac:dyDescent="0.3">
      <c r="A31" s="14" t="s">
        <v>138</v>
      </c>
      <c r="B31" s="15" t="s">
        <v>139</v>
      </c>
      <c r="C31" s="16" t="s">
        <v>140</v>
      </c>
      <c r="D31" s="17" t="s">
        <v>141</v>
      </c>
      <c r="E31" s="17" t="s">
        <v>142</v>
      </c>
      <c r="F31" s="18">
        <v>324</v>
      </c>
      <c r="G31" s="18">
        <v>24</v>
      </c>
      <c r="H31" s="10">
        <f t="shared" si="2"/>
        <v>348</v>
      </c>
      <c r="I31" s="27">
        <v>16.690000000000001</v>
      </c>
      <c r="J31" s="28">
        <v>16.690000000000001</v>
      </c>
      <c r="K31" s="25">
        <f t="shared" si="3"/>
        <v>5407.56</v>
      </c>
      <c r="L31" s="26">
        <f t="shared" si="0"/>
        <v>400.56000000000006</v>
      </c>
      <c r="M31" s="12">
        <f t="shared" si="1"/>
        <v>5808.1200000000008</v>
      </c>
      <c r="N31" s="31">
        <v>100</v>
      </c>
      <c r="O31" s="33"/>
    </row>
    <row r="32" spans="1:15" ht="26.2" x14ac:dyDescent="0.3">
      <c r="A32" s="14" t="s">
        <v>143</v>
      </c>
      <c r="B32" s="15" t="s">
        <v>144</v>
      </c>
      <c r="C32" s="16" t="s">
        <v>145</v>
      </c>
      <c r="D32" s="17" t="s">
        <v>146</v>
      </c>
      <c r="E32" s="17" t="s">
        <v>147</v>
      </c>
      <c r="F32" s="18">
        <v>12</v>
      </c>
      <c r="G32" s="18">
        <v>28</v>
      </c>
      <c r="H32" s="10">
        <f t="shared" si="2"/>
        <v>40</v>
      </c>
      <c r="I32" s="27">
        <v>15.14</v>
      </c>
      <c r="J32" s="28">
        <v>15.14</v>
      </c>
      <c r="K32" s="25">
        <f t="shared" si="3"/>
        <v>181.68</v>
      </c>
      <c r="L32" s="26">
        <f t="shared" si="0"/>
        <v>423.92</v>
      </c>
      <c r="M32" s="12">
        <f t="shared" si="1"/>
        <v>605.6</v>
      </c>
      <c r="N32" s="31">
        <v>100</v>
      </c>
      <c r="O32" s="33"/>
    </row>
    <row r="33" spans="1:15" ht="26.2" x14ac:dyDescent="0.3">
      <c r="A33" s="14" t="s">
        <v>148</v>
      </c>
      <c r="B33" s="15" t="s">
        <v>149</v>
      </c>
      <c r="C33" s="16" t="s">
        <v>150</v>
      </c>
      <c r="D33" s="17" t="s">
        <v>151</v>
      </c>
      <c r="E33" s="17" t="s">
        <v>152</v>
      </c>
      <c r="F33" s="18">
        <v>84</v>
      </c>
      <c r="G33" s="18">
        <v>16</v>
      </c>
      <c r="H33" s="10">
        <f t="shared" si="2"/>
        <v>100</v>
      </c>
      <c r="I33" s="27">
        <v>16.649999999999999</v>
      </c>
      <c r="J33" s="28">
        <v>16.649999999999999</v>
      </c>
      <c r="K33" s="25">
        <f t="shared" si="3"/>
        <v>1398.6</v>
      </c>
      <c r="L33" s="26">
        <f t="shared" si="0"/>
        <v>266.39999999999998</v>
      </c>
      <c r="M33" s="12">
        <f t="shared" si="1"/>
        <v>1665</v>
      </c>
      <c r="N33" s="31">
        <v>50</v>
      </c>
      <c r="O33" s="33"/>
    </row>
    <row r="34" spans="1:15" ht="39.299999999999997" x14ac:dyDescent="0.3">
      <c r="A34" s="14" t="s">
        <v>153</v>
      </c>
      <c r="B34" s="15" t="s">
        <v>154</v>
      </c>
      <c r="C34" s="16" t="s">
        <v>155</v>
      </c>
      <c r="D34" s="17" t="s">
        <v>156</v>
      </c>
      <c r="E34" s="17" t="s">
        <v>157</v>
      </c>
      <c r="F34" s="18">
        <v>54</v>
      </c>
      <c r="G34" s="18">
        <v>228</v>
      </c>
      <c r="H34" s="10">
        <f t="shared" si="2"/>
        <v>282</v>
      </c>
      <c r="I34" s="27">
        <v>31.25</v>
      </c>
      <c r="J34" s="28">
        <v>31.25</v>
      </c>
      <c r="K34" s="25">
        <f t="shared" si="3"/>
        <v>1687.5</v>
      </c>
      <c r="L34" s="26">
        <f t="shared" si="0"/>
        <v>7125</v>
      </c>
      <c r="M34" s="12">
        <f t="shared" si="1"/>
        <v>8812.5</v>
      </c>
      <c r="N34" s="31">
        <v>30</v>
      </c>
      <c r="O34" s="33"/>
    </row>
    <row r="35" spans="1:15" ht="39.299999999999997" x14ac:dyDescent="0.3">
      <c r="A35" s="14" t="s">
        <v>158</v>
      </c>
      <c r="B35" s="15" t="s">
        <v>159</v>
      </c>
      <c r="C35" s="16" t="s">
        <v>160</v>
      </c>
      <c r="D35" s="17" t="s">
        <v>161</v>
      </c>
      <c r="E35" s="17" t="s">
        <v>162</v>
      </c>
      <c r="F35" s="18">
        <v>4</v>
      </c>
      <c r="G35" s="18">
        <v>28</v>
      </c>
      <c r="H35" s="10">
        <f t="shared" si="2"/>
        <v>32</v>
      </c>
      <c r="I35" s="27">
        <v>31.25</v>
      </c>
      <c r="J35" s="28">
        <v>31.25</v>
      </c>
      <c r="K35" s="25">
        <f t="shared" si="3"/>
        <v>125</v>
      </c>
      <c r="L35" s="26">
        <f t="shared" si="0"/>
        <v>875</v>
      </c>
      <c r="M35" s="12">
        <f t="shared" si="1"/>
        <v>1000</v>
      </c>
      <c r="N35" s="31">
        <v>10</v>
      </c>
      <c r="O35" s="33"/>
    </row>
    <row r="36" spans="1:15" ht="39.299999999999997" x14ac:dyDescent="0.3">
      <c r="A36" s="14" t="s">
        <v>163</v>
      </c>
      <c r="B36" s="15" t="s">
        <v>164</v>
      </c>
      <c r="C36" s="16" t="s">
        <v>165</v>
      </c>
      <c r="D36" s="17" t="s">
        <v>166</v>
      </c>
      <c r="E36" s="17" t="s">
        <v>167</v>
      </c>
      <c r="F36" s="18">
        <v>86</v>
      </c>
      <c r="G36" s="18">
        <v>366</v>
      </c>
      <c r="H36" s="10">
        <f t="shared" si="2"/>
        <v>452</v>
      </c>
      <c r="I36" s="27">
        <v>24.01</v>
      </c>
      <c r="J36" s="28">
        <v>24.01</v>
      </c>
      <c r="K36" s="25">
        <f t="shared" si="3"/>
        <v>2064.86</v>
      </c>
      <c r="L36" s="26">
        <f t="shared" ref="L36:L67" si="4">G36*J36</f>
        <v>8787.66</v>
      </c>
      <c r="M36" s="12">
        <f t="shared" ref="M36:M67" si="5">K36+L36</f>
        <v>10852.52</v>
      </c>
      <c r="N36" s="31">
        <v>35</v>
      </c>
      <c r="O36" s="33"/>
    </row>
    <row r="37" spans="1:15" ht="39.299999999999997" x14ac:dyDescent="0.3">
      <c r="A37" s="14" t="s">
        <v>168</v>
      </c>
      <c r="B37" s="15" t="s">
        <v>169</v>
      </c>
      <c r="C37" s="16" t="s">
        <v>170</v>
      </c>
      <c r="D37" s="17" t="s">
        <v>171</v>
      </c>
      <c r="E37" s="17" t="s">
        <v>172</v>
      </c>
      <c r="F37" s="18">
        <v>46</v>
      </c>
      <c r="G37" s="18">
        <v>44</v>
      </c>
      <c r="H37" s="10">
        <f t="shared" si="2"/>
        <v>90</v>
      </c>
      <c r="I37" s="27">
        <v>23.98</v>
      </c>
      <c r="J37" s="28">
        <v>23.98</v>
      </c>
      <c r="K37" s="25">
        <f t="shared" si="3"/>
        <v>1103.08</v>
      </c>
      <c r="L37" s="26">
        <f t="shared" si="4"/>
        <v>1055.1200000000001</v>
      </c>
      <c r="M37" s="12">
        <f t="shared" si="5"/>
        <v>2158.1999999999998</v>
      </c>
      <c r="N37" s="31">
        <v>35</v>
      </c>
      <c r="O37" s="33"/>
    </row>
    <row r="38" spans="1:15" ht="39.299999999999997" x14ac:dyDescent="0.3">
      <c r="A38" s="14" t="s">
        <v>173</v>
      </c>
      <c r="B38" s="15" t="s">
        <v>174</v>
      </c>
      <c r="C38" s="16" t="s">
        <v>175</v>
      </c>
      <c r="D38" s="17" t="s">
        <v>176</v>
      </c>
      <c r="E38" s="17" t="s">
        <v>177</v>
      </c>
      <c r="F38" s="18">
        <v>266</v>
      </c>
      <c r="G38" s="18">
        <v>132</v>
      </c>
      <c r="H38" s="10">
        <f t="shared" si="2"/>
        <v>398</v>
      </c>
      <c r="I38" s="27">
        <v>16.68</v>
      </c>
      <c r="J38" s="28">
        <v>16.68</v>
      </c>
      <c r="K38" s="25">
        <f t="shared" si="3"/>
        <v>4436.88</v>
      </c>
      <c r="L38" s="26">
        <f t="shared" si="4"/>
        <v>2201.7599999999998</v>
      </c>
      <c r="M38" s="12">
        <f t="shared" si="5"/>
        <v>6638.6399999999994</v>
      </c>
      <c r="N38" s="31">
        <v>40</v>
      </c>
      <c r="O38" s="33"/>
    </row>
    <row r="39" spans="1:15" ht="39.299999999999997" x14ac:dyDescent="0.3">
      <c r="A39" s="14" t="s">
        <v>178</v>
      </c>
      <c r="B39" s="15" t="s">
        <v>179</v>
      </c>
      <c r="C39" s="16" t="s">
        <v>180</v>
      </c>
      <c r="D39" s="17" t="s">
        <v>181</v>
      </c>
      <c r="E39" s="17" t="s">
        <v>182</v>
      </c>
      <c r="F39" s="18">
        <v>404</v>
      </c>
      <c r="G39" s="18">
        <v>70</v>
      </c>
      <c r="H39" s="10">
        <f t="shared" si="2"/>
        <v>474</v>
      </c>
      <c r="I39" s="27">
        <v>17.059999999999999</v>
      </c>
      <c r="J39" s="28">
        <v>17.059999999999999</v>
      </c>
      <c r="K39" s="25">
        <f t="shared" si="3"/>
        <v>6892.24</v>
      </c>
      <c r="L39" s="26">
        <f t="shared" si="4"/>
        <v>1194.1999999999998</v>
      </c>
      <c r="M39" s="12">
        <f t="shared" si="5"/>
        <v>8086.44</v>
      </c>
      <c r="N39" s="31">
        <v>50</v>
      </c>
      <c r="O39" s="33"/>
    </row>
    <row r="40" spans="1:15" ht="39.299999999999997" x14ac:dyDescent="0.3">
      <c r="A40" s="14" t="s">
        <v>183</v>
      </c>
      <c r="B40" s="15" t="s">
        <v>184</v>
      </c>
      <c r="C40" s="16" t="s">
        <v>185</v>
      </c>
      <c r="D40" s="17" t="s">
        <v>186</v>
      </c>
      <c r="E40" s="17" t="s">
        <v>187</v>
      </c>
      <c r="F40" s="18">
        <v>74</v>
      </c>
      <c r="G40" s="18">
        <v>18</v>
      </c>
      <c r="H40" s="10">
        <f t="shared" si="2"/>
        <v>92</v>
      </c>
      <c r="I40" s="27">
        <v>17.059999999999999</v>
      </c>
      <c r="J40" s="28">
        <v>17.059999999999999</v>
      </c>
      <c r="K40" s="25">
        <f t="shared" si="3"/>
        <v>1262.4399999999998</v>
      </c>
      <c r="L40" s="26">
        <f t="shared" si="4"/>
        <v>307.08</v>
      </c>
      <c r="M40" s="12">
        <f t="shared" si="5"/>
        <v>1569.5199999999998</v>
      </c>
      <c r="N40" s="31">
        <v>20</v>
      </c>
      <c r="O40" s="33"/>
    </row>
    <row r="41" spans="1:15" ht="39.299999999999997" x14ac:dyDescent="0.3">
      <c r="A41" s="14" t="s">
        <v>188</v>
      </c>
      <c r="B41" s="15" t="s">
        <v>189</v>
      </c>
      <c r="C41" s="16" t="s">
        <v>190</v>
      </c>
      <c r="D41" s="17" t="s">
        <v>191</v>
      </c>
      <c r="E41" s="17" t="s">
        <v>192</v>
      </c>
      <c r="F41" s="18">
        <v>510</v>
      </c>
      <c r="G41" s="18">
        <v>94</v>
      </c>
      <c r="H41" s="10">
        <f t="shared" si="2"/>
        <v>604</v>
      </c>
      <c r="I41" s="27">
        <v>17.07</v>
      </c>
      <c r="J41" s="28">
        <v>17.07</v>
      </c>
      <c r="K41" s="25">
        <f t="shared" si="3"/>
        <v>8705.7000000000007</v>
      </c>
      <c r="L41" s="26">
        <f t="shared" si="4"/>
        <v>1604.58</v>
      </c>
      <c r="M41" s="12">
        <f t="shared" si="5"/>
        <v>10310.280000000001</v>
      </c>
      <c r="N41" s="31">
        <v>50</v>
      </c>
      <c r="O41" s="33"/>
    </row>
    <row r="42" spans="1:15" ht="39.299999999999997" x14ac:dyDescent="0.3">
      <c r="A42" s="14" t="s">
        <v>193</v>
      </c>
      <c r="B42" s="15" t="s">
        <v>194</v>
      </c>
      <c r="C42" s="16" t="s">
        <v>195</v>
      </c>
      <c r="D42" s="17" t="s">
        <v>196</v>
      </c>
      <c r="E42" s="17" t="s">
        <v>197</v>
      </c>
      <c r="F42" s="18">
        <v>24</v>
      </c>
      <c r="G42" s="18">
        <v>12</v>
      </c>
      <c r="H42" s="10">
        <f t="shared" si="2"/>
        <v>36</v>
      </c>
      <c r="I42" s="27">
        <v>17.04</v>
      </c>
      <c r="J42" s="28">
        <v>17.04</v>
      </c>
      <c r="K42" s="25">
        <f t="shared" si="3"/>
        <v>408.96</v>
      </c>
      <c r="L42" s="26">
        <f t="shared" si="4"/>
        <v>204.48</v>
      </c>
      <c r="M42" s="12">
        <f t="shared" si="5"/>
        <v>613.43999999999994</v>
      </c>
      <c r="N42" s="31">
        <v>17</v>
      </c>
      <c r="O42" s="33"/>
    </row>
    <row r="43" spans="1:15" ht="39.299999999999997" x14ac:dyDescent="0.3">
      <c r="A43" s="14" t="s">
        <v>198</v>
      </c>
      <c r="B43" s="15" t="s">
        <v>199</v>
      </c>
      <c r="C43" s="16" t="s">
        <v>200</v>
      </c>
      <c r="D43" s="17" t="s">
        <v>201</v>
      </c>
      <c r="E43" s="17" t="s">
        <v>202</v>
      </c>
      <c r="F43" s="18">
        <v>32</v>
      </c>
      <c r="G43" s="18">
        <v>12</v>
      </c>
      <c r="H43" s="10">
        <f t="shared" si="2"/>
        <v>44</v>
      </c>
      <c r="I43" s="27">
        <v>17.04</v>
      </c>
      <c r="J43" s="28">
        <v>17.04</v>
      </c>
      <c r="K43" s="25">
        <f t="shared" si="3"/>
        <v>545.28</v>
      </c>
      <c r="L43" s="26">
        <f t="shared" si="4"/>
        <v>204.48</v>
      </c>
      <c r="M43" s="12">
        <f t="shared" si="5"/>
        <v>749.76</v>
      </c>
      <c r="N43" s="31">
        <v>17</v>
      </c>
      <c r="O43" s="33"/>
    </row>
    <row r="44" spans="1:15" ht="26.2" x14ac:dyDescent="0.3">
      <c r="A44" s="14" t="s">
        <v>203</v>
      </c>
      <c r="B44" s="15" t="s">
        <v>204</v>
      </c>
      <c r="C44" s="16" t="s">
        <v>205</v>
      </c>
      <c r="D44" s="17" t="s">
        <v>206</v>
      </c>
      <c r="E44" s="17" t="s">
        <v>207</v>
      </c>
      <c r="F44" s="18">
        <v>230</v>
      </c>
      <c r="G44" s="18">
        <v>550</v>
      </c>
      <c r="H44" s="10">
        <f t="shared" si="2"/>
        <v>780</v>
      </c>
      <c r="I44" s="27">
        <v>24.55</v>
      </c>
      <c r="J44" s="28">
        <v>24.55</v>
      </c>
      <c r="K44" s="25">
        <f t="shared" si="3"/>
        <v>5646.5</v>
      </c>
      <c r="L44" s="26">
        <f t="shared" si="4"/>
        <v>13502.5</v>
      </c>
      <c r="M44" s="12">
        <f t="shared" si="5"/>
        <v>19149</v>
      </c>
      <c r="N44" s="31">
        <v>200</v>
      </c>
      <c r="O44" s="33"/>
    </row>
    <row r="45" spans="1:15" ht="26.2" x14ac:dyDescent="0.3">
      <c r="A45" s="14" t="s">
        <v>208</v>
      </c>
      <c r="B45" s="15" t="s">
        <v>209</v>
      </c>
      <c r="C45" s="16" t="s">
        <v>210</v>
      </c>
      <c r="D45" s="17" t="s">
        <v>211</v>
      </c>
      <c r="E45" s="17" t="s">
        <v>212</v>
      </c>
      <c r="F45" s="18">
        <v>110</v>
      </c>
      <c r="G45" s="18">
        <v>598</v>
      </c>
      <c r="H45" s="10">
        <f t="shared" si="2"/>
        <v>708</v>
      </c>
      <c r="I45" s="27">
        <v>24.55</v>
      </c>
      <c r="J45" s="28">
        <v>24.55</v>
      </c>
      <c r="K45" s="25">
        <f t="shared" si="3"/>
        <v>2700.5</v>
      </c>
      <c r="L45" s="26">
        <f t="shared" si="4"/>
        <v>14680.9</v>
      </c>
      <c r="M45" s="12">
        <f t="shared" si="5"/>
        <v>17381.400000000001</v>
      </c>
      <c r="N45" s="31">
        <v>110</v>
      </c>
      <c r="O45" s="33"/>
    </row>
    <row r="46" spans="1:15" ht="39.299999999999997" x14ac:dyDescent="0.3">
      <c r="A46" s="14" t="s">
        <v>213</v>
      </c>
      <c r="B46" s="15" t="s">
        <v>214</v>
      </c>
      <c r="C46" s="16" t="s">
        <v>215</v>
      </c>
      <c r="D46" s="17" t="s">
        <v>216</v>
      </c>
      <c r="E46" s="17" t="s">
        <v>217</v>
      </c>
      <c r="F46" s="18">
        <v>1942</v>
      </c>
      <c r="G46" s="18">
        <v>238</v>
      </c>
      <c r="H46" s="10">
        <f t="shared" si="2"/>
        <v>2180</v>
      </c>
      <c r="I46" s="27">
        <v>21</v>
      </c>
      <c r="J46" s="28">
        <v>21</v>
      </c>
      <c r="K46" s="25">
        <f t="shared" si="3"/>
        <v>40782</v>
      </c>
      <c r="L46" s="26">
        <f t="shared" si="4"/>
        <v>4998</v>
      </c>
      <c r="M46" s="12">
        <f t="shared" si="5"/>
        <v>45780</v>
      </c>
      <c r="N46" s="31">
        <v>200</v>
      </c>
      <c r="O46" s="33"/>
    </row>
    <row r="47" spans="1:15" ht="39.299999999999997" x14ac:dyDescent="0.3">
      <c r="A47" s="14" t="s">
        <v>218</v>
      </c>
      <c r="B47" s="15" t="s">
        <v>219</v>
      </c>
      <c r="C47" s="16" t="s">
        <v>220</v>
      </c>
      <c r="D47" s="17" t="s">
        <v>221</v>
      </c>
      <c r="E47" s="17" t="s">
        <v>222</v>
      </c>
      <c r="F47" s="18">
        <v>450</v>
      </c>
      <c r="G47" s="18">
        <v>198</v>
      </c>
      <c r="H47" s="10">
        <f t="shared" si="2"/>
        <v>648</v>
      </c>
      <c r="I47" s="27">
        <v>21.01</v>
      </c>
      <c r="J47" s="28">
        <v>21.01</v>
      </c>
      <c r="K47" s="25">
        <f t="shared" si="3"/>
        <v>9454.5</v>
      </c>
      <c r="L47" s="26">
        <f t="shared" si="4"/>
        <v>4159.9800000000005</v>
      </c>
      <c r="M47" s="12">
        <f t="shared" si="5"/>
        <v>13614.48</v>
      </c>
      <c r="N47" s="31">
        <v>150</v>
      </c>
      <c r="O47" s="33"/>
    </row>
    <row r="48" spans="1:15" ht="39.299999999999997" x14ac:dyDescent="0.3">
      <c r="A48" s="14" t="s">
        <v>223</v>
      </c>
      <c r="B48" s="15" t="s">
        <v>224</v>
      </c>
      <c r="C48" s="16" t="s">
        <v>225</v>
      </c>
      <c r="D48" s="17" t="s">
        <v>226</v>
      </c>
      <c r="E48" s="17" t="s">
        <v>227</v>
      </c>
      <c r="F48" s="18">
        <v>138</v>
      </c>
      <c r="G48" s="18">
        <v>254</v>
      </c>
      <c r="H48" s="10">
        <f t="shared" si="2"/>
        <v>392</v>
      </c>
      <c r="I48" s="27">
        <v>20.98</v>
      </c>
      <c r="J48" s="28">
        <v>20.98</v>
      </c>
      <c r="K48" s="25">
        <f t="shared" si="3"/>
        <v>2895.2400000000002</v>
      </c>
      <c r="L48" s="26">
        <f t="shared" si="4"/>
        <v>5328.92</v>
      </c>
      <c r="M48" s="12">
        <f t="shared" si="5"/>
        <v>8224.16</v>
      </c>
      <c r="N48" s="31">
        <v>70</v>
      </c>
      <c r="O48" s="33"/>
    </row>
    <row r="49" spans="1:15" ht="39.299999999999997" x14ac:dyDescent="0.3">
      <c r="A49" s="14" t="s">
        <v>228</v>
      </c>
      <c r="B49" s="15" t="s">
        <v>229</v>
      </c>
      <c r="C49" s="16" t="s">
        <v>230</v>
      </c>
      <c r="D49" s="17" t="s">
        <v>231</v>
      </c>
      <c r="E49" s="17" t="s">
        <v>232</v>
      </c>
      <c r="F49" s="18">
        <v>182</v>
      </c>
      <c r="G49" s="18">
        <v>84</v>
      </c>
      <c r="H49" s="10">
        <f t="shared" si="2"/>
        <v>266</v>
      </c>
      <c r="I49" s="27">
        <v>20.98</v>
      </c>
      <c r="J49" s="28">
        <v>20.98</v>
      </c>
      <c r="K49" s="25">
        <f t="shared" si="3"/>
        <v>3818.36</v>
      </c>
      <c r="L49" s="26">
        <f t="shared" si="4"/>
        <v>1762.32</v>
      </c>
      <c r="M49" s="12">
        <f t="shared" si="5"/>
        <v>5580.68</v>
      </c>
      <c r="N49" s="31">
        <v>70</v>
      </c>
      <c r="O49" s="33"/>
    </row>
    <row r="50" spans="1:15" ht="26.2" x14ac:dyDescent="0.3">
      <c r="A50" s="14" t="s">
        <v>233</v>
      </c>
      <c r="B50" s="15" t="s">
        <v>234</v>
      </c>
      <c r="C50" s="16" t="s">
        <v>235</v>
      </c>
      <c r="D50" s="17" t="s">
        <v>236</v>
      </c>
      <c r="E50" s="17" t="s">
        <v>237</v>
      </c>
      <c r="F50" s="18">
        <v>18772</v>
      </c>
      <c r="G50" s="18">
        <v>6882</v>
      </c>
      <c r="H50" s="10">
        <f t="shared" si="2"/>
        <v>25654</v>
      </c>
      <c r="I50" s="27">
        <v>2.41</v>
      </c>
      <c r="J50" s="28">
        <v>2.41</v>
      </c>
      <c r="K50" s="25">
        <f t="shared" si="3"/>
        <v>45240.520000000004</v>
      </c>
      <c r="L50" s="26">
        <f t="shared" si="4"/>
        <v>16585.620000000003</v>
      </c>
      <c r="M50" s="12">
        <f t="shared" si="5"/>
        <v>61826.140000000007</v>
      </c>
      <c r="N50" s="31">
        <v>2000</v>
      </c>
      <c r="O50" s="33"/>
    </row>
    <row r="51" spans="1:15" ht="26.2" x14ac:dyDescent="0.3">
      <c r="A51" s="14" t="s">
        <v>238</v>
      </c>
      <c r="B51" s="15" t="s">
        <v>239</v>
      </c>
      <c r="C51" s="16" t="s">
        <v>240</v>
      </c>
      <c r="D51" s="17" t="s">
        <v>241</v>
      </c>
      <c r="E51" s="17" t="s">
        <v>242</v>
      </c>
      <c r="F51" s="18">
        <v>11014</v>
      </c>
      <c r="G51" s="18">
        <v>11904</v>
      </c>
      <c r="H51" s="10">
        <f t="shared" si="2"/>
        <v>22918</v>
      </c>
      <c r="I51" s="27">
        <v>2.41</v>
      </c>
      <c r="J51" s="28">
        <v>2.41</v>
      </c>
      <c r="K51" s="25">
        <f t="shared" si="3"/>
        <v>26543.74</v>
      </c>
      <c r="L51" s="26">
        <f t="shared" si="4"/>
        <v>28688.640000000003</v>
      </c>
      <c r="M51" s="12">
        <f t="shared" si="5"/>
        <v>55232.380000000005</v>
      </c>
      <c r="N51" s="31">
        <v>2000</v>
      </c>
      <c r="O51" s="33"/>
    </row>
    <row r="52" spans="1:15" ht="39.299999999999997" x14ac:dyDescent="0.3">
      <c r="A52" s="14" t="s">
        <v>243</v>
      </c>
      <c r="B52" s="15" t="s">
        <v>244</v>
      </c>
      <c r="C52" s="16" t="s">
        <v>245</v>
      </c>
      <c r="D52" s="17" t="s">
        <v>246</v>
      </c>
      <c r="E52" s="17" t="s">
        <v>247</v>
      </c>
      <c r="F52" s="18">
        <v>398</v>
      </c>
      <c r="G52" s="18">
        <v>0</v>
      </c>
      <c r="H52" s="10">
        <f t="shared" si="2"/>
        <v>398</v>
      </c>
      <c r="I52" s="27">
        <v>4.3099999999999996</v>
      </c>
      <c r="J52" s="28">
        <v>4.3099999999999996</v>
      </c>
      <c r="K52" s="25">
        <f t="shared" si="3"/>
        <v>1715.3799999999999</v>
      </c>
      <c r="L52" s="26">
        <f t="shared" si="4"/>
        <v>0</v>
      </c>
      <c r="M52" s="12">
        <f t="shared" si="5"/>
        <v>1715.3799999999999</v>
      </c>
      <c r="N52" s="31">
        <v>170</v>
      </c>
      <c r="O52" s="33"/>
    </row>
    <row r="53" spans="1:15" ht="26.2" x14ac:dyDescent="0.3">
      <c r="A53" s="14" t="s">
        <v>248</v>
      </c>
      <c r="B53" s="15" t="s">
        <v>249</v>
      </c>
      <c r="C53" s="16" t="s">
        <v>250</v>
      </c>
      <c r="D53" s="17" t="s">
        <v>251</v>
      </c>
      <c r="E53" s="17" t="s">
        <v>252</v>
      </c>
      <c r="F53" s="18">
        <v>360</v>
      </c>
      <c r="G53" s="18">
        <v>498</v>
      </c>
      <c r="H53" s="10">
        <f t="shared" si="2"/>
        <v>858</v>
      </c>
      <c r="I53" s="27">
        <v>10.8</v>
      </c>
      <c r="J53" s="28">
        <v>10.8</v>
      </c>
      <c r="K53" s="25">
        <f t="shared" si="3"/>
        <v>3888.0000000000005</v>
      </c>
      <c r="L53" s="26">
        <f t="shared" si="4"/>
        <v>5378.4000000000005</v>
      </c>
      <c r="M53" s="12">
        <f t="shared" si="5"/>
        <v>9266.4000000000015</v>
      </c>
      <c r="N53" s="31">
        <v>70</v>
      </c>
      <c r="O53" s="33"/>
    </row>
    <row r="54" spans="1:15" ht="26.2" x14ac:dyDescent="0.3">
      <c r="A54" s="14" t="s">
        <v>253</v>
      </c>
      <c r="B54" s="15" t="s">
        <v>254</v>
      </c>
      <c r="C54" s="16" t="s">
        <v>255</v>
      </c>
      <c r="D54" s="17" t="s">
        <v>256</v>
      </c>
      <c r="E54" s="17" t="s">
        <v>257</v>
      </c>
      <c r="F54" s="18">
        <v>140</v>
      </c>
      <c r="G54" s="18">
        <v>246</v>
      </c>
      <c r="H54" s="10">
        <f t="shared" si="2"/>
        <v>386</v>
      </c>
      <c r="I54" s="27">
        <v>9.7100000000000009</v>
      </c>
      <c r="J54" s="28">
        <v>9.7100000000000009</v>
      </c>
      <c r="K54" s="25">
        <f t="shared" si="3"/>
        <v>1359.4</v>
      </c>
      <c r="L54" s="26">
        <f t="shared" si="4"/>
        <v>2388.6600000000003</v>
      </c>
      <c r="M54" s="12">
        <f t="shared" si="5"/>
        <v>3748.0600000000004</v>
      </c>
      <c r="N54" s="31">
        <v>50</v>
      </c>
      <c r="O54" s="33"/>
    </row>
    <row r="55" spans="1:15" ht="26.2" x14ac:dyDescent="0.3">
      <c r="A55" s="14" t="s">
        <v>258</v>
      </c>
      <c r="B55" s="15" t="s">
        <v>259</v>
      </c>
      <c r="C55" s="16" t="s">
        <v>260</v>
      </c>
      <c r="D55" s="17" t="s">
        <v>261</v>
      </c>
      <c r="E55" s="17" t="s">
        <v>262</v>
      </c>
      <c r="F55" s="18">
        <v>424</v>
      </c>
      <c r="G55" s="18">
        <v>262</v>
      </c>
      <c r="H55" s="10">
        <f t="shared" si="2"/>
        <v>686</v>
      </c>
      <c r="I55" s="27">
        <v>9.7100000000000009</v>
      </c>
      <c r="J55" s="28">
        <v>9.7100000000000009</v>
      </c>
      <c r="K55" s="25">
        <f t="shared" si="3"/>
        <v>4117.04</v>
      </c>
      <c r="L55" s="26">
        <f t="shared" si="4"/>
        <v>2544.0200000000004</v>
      </c>
      <c r="M55" s="12">
        <f t="shared" si="5"/>
        <v>6661.06</v>
      </c>
      <c r="N55" s="31">
        <v>100</v>
      </c>
      <c r="O55" s="33"/>
    </row>
    <row r="56" spans="1:15" ht="26.2" x14ac:dyDescent="0.3">
      <c r="A56" s="14" t="s">
        <v>263</v>
      </c>
      <c r="B56" s="15" t="s">
        <v>264</v>
      </c>
      <c r="C56" s="16" t="s">
        <v>265</v>
      </c>
      <c r="D56" s="17" t="s">
        <v>266</v>
      </c>
      <c r="E56" s="17" t="s">
        <v>267</v>
      </c>
      <c r="F56" s="18">
        <v>62</v>
      </c>
      <c r="G56" s="18">
        <v>274</v>
      </c>
      <c r="H56" s="10">
        <f t="shared" si="2"/>
        <v>336</v>
      </c>
      <c r="I56" s="27">
        <v>10.8</v>
      </c>
      <c r="J56" s="28">
        <v>10.8</v>
      </c>
      <c r="K56" s="25">
        <f t="shared" si="3"/>
        <v>669.6</v>
      </c>
      <c r="L56" s="26">
        <f t="shared" si="4"/>
        <v>2959.2000000000003</v>
      </c>
      <c r="M56" s="12">
        <f t="shared" si="5"/>
        <v>3628.8</v>
      </c>
      <c r="N56" s="31">
        <v>80</v>
      </c>
      <c r="O56" s="33"/>
    </row>
    <row r="57" spans="1:15" ht="26.2" x14ac:dyDescent="0.3">
      <c r="A57" s="14" t="s">
        <v>268</v>
      </c>
      <c r="B57" s="15" t="s">
        <v>269</v>
      </c>
      <c r="C57" s="16" t="s">
        <v>270</v>
      </c>
      <c r="D57" s="17" t="s">
        <v>271</v>
      </c>
      <c r="E57" s="17" t="s">
        <v>272</v>
      </c>
      <c r="F57" s="18">
        <v>84</v>
      </c>
      <c r="G57" s="18">
        <v>228</v>
      </c>
      <c r="H57" s="10">
        <f t="shared" si="2"/>
        <v>312</v>
      </c>
      <c r="I57" s="27">
        <v>7.57</v>
      </c>
      <c r="J57" s="28">
        <v>7.57</v>
      </c>
      <c r="K57" s="25">
        <f t="shared" si="3"/>
        <v>635.88</v>
      </c>
      <c r="L57" s="26">
        <f t="shared" si="4"/>
        <v>1725.96</v>
      </c>
      <c r="M57" s="12">
        <f t="shared" si="5"/>
        <v>2361.84</v>
      </c>
      <c r="N57" s="31">
        <v>50</v>
      </c>
      <c r="O57" s="33"/>
    </row>
    <row r="58" spans="1:15" ht="39.299999999999997" x14ac:dyDescent="0.3">
      <c r="A58" s="14" t="s">
        <v>273</v>
      </c>
      <c r="B58" s="15" t="s">
        <v>274</v>
      </c>
      <c r="C58" s="16" t="s">
        <v>275</v>
      </c>
      <c r="D58" s="17" t="s">
        <v>276</v>
      </c>
      <c r="E58" s="17" t="s">
        <v>277</v>
      </c>
      <c r="F58" s="18">
        <v>360</v>
      </c>
      <c r="G58" s="18">
        <v>18</v>
      </c>
      <c r="H58" s="10">
        <f t="shared" si="2"/>
        <v>378</v>
      </c>
      <c r="I58" s="27">
        <v>19.809999999999999</v>
      </c>
      <c r="J58" s="28">
        <v>19.809999999999999</v>
      </c>
      <c r="K58" s="25">
        <f t="shared" si="3"/>
        <v>7131.5999999999995</v>
      </c>
      <c r="L58" s="26">
        <f t="shared" si="4"/>
        <v>356.58</v>
      </c>
      <c r="M58" s="12">
        <f t="shared" si="5"/>
        <v>7488.1799999999994</v>
      </c>
      <c r="N58" s="31">
        <v>70</v>
      </c>
      <c r="O58" s="33"/>
    </row>
    <row r="59" spans="1:15" ht="39.299999999999997" x14ac:dyDescent="0.3">
      <c r="A59" s="14" t="s">
        <v>278</v>
      </c>
      <c r="B59" s="15" t="s">
        <v>279</v>
      </c>
      <c r="C59" s="16" t="s">
        <v>280</v>
      </c>
      <c r="D59" s="17" t="s">
        <v>281</v>
      </c>
      <c r="E59" s="17" t="s">
        <v>282</v>
      </c>
      <c r="F59" s="18">
        <v>30</v>
      </c>
      <c r="G59" s="18">
        <v>22</v>
      </c>
      <c r="H59" s="10">
        <f t="shared" si="2"/>
        <v>52</v>
      </c>
      <c r="I59" s="27">
        <v>19.809999999999999</v>
      </c>
      <c r="J59" s="28">
        <v>19.809999999999999</v>
      </c>
      <c r="K59" s="25">
        <f t="shared" si="3"/>
        <v>594.29999999999995</v>
      </c>
      <c r="L59" s="26">
        <f t="shared" si="4"/>
        <v>435.82</v>
      </c>
      <c r="M59" s="12">
        <f t="shared" si="5"/>
        <v>1030.1199999999999</v>
      </c>
      <c r="N59" s="31">
        <v>40</v>
      </c>
      <c r="O59" s="33"/>
    </row>
    <row r="60" spans="1:15" ht="26.2" x14ac:dyDescent="0.3">
      <c r="A60" s="14" t="s">
        <v>283</v>
      </c>
      <c r="B60" s="15" t="s">
        <v>284</v>
      </c>
      <c r="C60" s="16" t="s">
        <v>285</v>
      </c>
      <c r="D60" s="17" t="s">
        <v>286</v>
      </c>
      <c r="E60" s="17" t="s">
        <v>287</v>
      </c>
      <c r="F60" s="18">
        <v>344</v>
      </c>
      <c r="G60" s="18">
        <v>28</v>
      </c>
      <c r="H60" s="10">
        <f t="shared" si="2"/>
        <v>372</v>
      </c>
      <c r="I60" s="27">
        <v>15.66</v>
      </c>
      <c r="J60" s="28">
        <v>15.66</v>
      </c>
      <c r="K60" s="25">
        <f t="shared" si="3"/>
        <v>5387.04</v>
      </c>
      <c r="L60" s="26">
        <f t="shared" si="4"/>
        <v>438.48</v>
      </c>
      <c r="M60" s="12">
        <f t="shared" si="5"/>
        <v>5825.52</v>
      </c>
      <c r="N60" s="31">
        <v>300</v>
      </c>
      <c r="O60" s="33"/>
    </row>
    <row r="61" spans="1:15" ht="26.2" x14ac:dyDescent="0.3">
      <c r="A61" s="14" t="s">
        <v>288</v>
      </c>
      <c r="B61" s="15" t="s">
        <v>289</v>
      </c>
      <c r="C61" s="16" t="s">
        <v>290</v>
      </c>
      <c r="D61" s="17" t="s">
        <v>291</v>
      </c>
      <c r="E61" s="17" t="s">
        <v>292</v>
      </c>
      <c r="F61" s="18">
        <v>860</v>
      </c>
      <c r="G61" s="18">
        <v>50</v>
      </c>
      <c r="H61" s="10">
        <f t="shared" si="2"/>
        <v>910</v>
      </c>
      <c r="I61" s="27">
        <v>15.66</v>
      </c>
      <c r="J61" s="28">
        <v>15.66</v>
      </c>
      <c r="K61" s="25">
        <f t="shared" si="3"/>
        <v>13467.6</v>
      </c>
      <c r="L61" s="26">
        <f t="shared" si="4"/>
        <v>783</v>
      </c>
      <c r="M61" s="12">
        <f t="shared" si="5"/>
        <v>14250.6</v>
      </c>
      <c r="N61" s="31">
        <v>120</v>
      </c>
      <c r="O61" s="33"/>
    </row>
    <row r="62" spans="1:15" ht="39.299999999999997" x14ac:dyDescent="0.3">
      <c r="A62" s="14" t="s">
        <v>293</v>
      </c>
      <c r="B62" s="15" t="s">
        <v>294</v>
      </c>
      <c r="C62" s="16" t="s">
        <v>295</v>
      </c>
      <c r="D62" s="17" t="s">
        <v>296</v>
      </c>
      <c r="E62" s="17" t="s">
        <v>297</v>
      </c>
      <c r="F62" s="18">
        <v>722</v>
      </c>
      <c r="G62" s="18">
        <v>660</v>
      </c>
      <c r="H62" s="10">
        <f t="shared" si="2"/>
        <v>1382</v>
      </c>
      <c r="I62" s="27">
        <v>15.66</v>
      </c>
      <c r="J62" s="28">
        <v>15.66</v>
      </c>
      <c r="K62" s="25">
        <f t="shared" si="3"/>
        <v>11306.52</v>
      </c>
      <c r="L62" s="26">
        <f t="shared" si="4"/>
        <v>10335.6</v>
      </c>
      <c r="M62" s="12">
        <f t="shared" si="5"/>
        <v>21642.120000000003</v>
      </c>
      <c r="N62" s="31">
        <v>300</v>
      </c>
      <c r="O62" s="33"/>
    </row>
    <row r="63" spans="1:15" ht="39.299999999999997" x14ac:dyDescent="0.3">
      <c r="A63" s="14" t="s">
        <v>298</v>
      </c>
      <c r="B63" s="15" t="s">
        <v>299</v>
      </c>
      <c r="C63" s="16" t="s">
        <v>300</v>
      </c>
      <c r="D63" s="17" t="s">
        <v>301</v>
      </c>
      <c r="E63" s="17" t="s">
        <v>302</v>
      </c>
      <c r="F63" s="18">
        <v>132</v>
      </c>
      <c r="G63" s="18">
        <v>54</v>
      </c>
      <c r="H63" s="10">
        <f t="shared" si="2"/>
        <v>186</v>
      </c>
      <c r="I63" s="27">
        <v>15.66</v>
      </c>
      <c r="J63" s="28">
        <v>15.66</v>
      </c>
      <c r="K63" s="25">
        <f t="shared" si="3"/>
        <v>2067.12</v>
      </c>
      <c r="L63" s="26">
        <f t="shared" si="4"/>
        <v>845.64</v>
      </c>
      <c r="M63" s="12">
        <f t="shared" si="5"/>
        <v>2912.7599999999998</v>
      </c>
      <c r="N63" s="31">
        <v>80</v>
      </c>
      <c r="O63" s="33"/>
    </row>
    <row r="64" spans="1:15" ht="26.2" x14ac:dyDescent="0.3">
      <c r="A64" s="14" t="s">
        <v>303</v>
      </c>
      <c r="B64" s="15" t="s">
        <v>304</v>
      </c>
      <c r="C64" s="16" t="s">
        <v>305</v>
      </c>
      <c r="D64" s="17" t="s">
        <v>306</v>
      </c>
      <c r="E64" s="17" t="s">
        <v>307</v>
      </c>
      <c r="F64" s="18">
        <v>528</v>
      </c>
      <c r="G64" s="18">
        <v>68</v>
      </c>
      <c r="H64" s="10">
        <f t="shared" si="2"/>
        <v>596</v>
      </c>
      <c r="I64" s="27">
        <v>16.690000000000001</v>
      </c>
      <c r="J64" s="28">
        <v>16.690000000000001</v>
      </c>
      <c r="K64" s="25">
        <f t="shared" si="3"/>
        <v>8812.3200000000015</v>
      </c>
      <c r="L64" s="26">
        <f t="shared" si="4"/>
        <v>1134.92</v>
      </c>
      <c r="M64" s="12">
        <f t="shared" si="5"/>
        <v>9947.2400000000016</v>
      </c>
      <c r="N64" s="31">
        <v>160</v>
      </c>
      <c r="O64" s="33"/>
    </row>
    <row r="65" spans="1:15" ht="26.2" x14ac:dyDescent="0.3">
      <c r="A65" s="14" t="s">
        <v>308</v>
      </c>
      <c r="B65" s="15" t="s">
        <v>309</v>
      </c>
      <c r="C65" s="16" t="s">
        <v>310</v>
      </c>
      <c r="D65" s="17" t="s">
        <v>311</v>
      </c>
      <c r="E65" s="17" t="s">
        <v>312</v>
      </c>
      <c r="F65" s="18">
        <v>60</v>
      </c>
      <c r="G65" s="18">
        <v>226</v>
      </c>
      <c r="H65" s="10">
        <f t="shared" si="2"/>
        <v>286</v>
      </c>
      <c r="I65" s="27">
        <v>10.25</v>
      </c>
      <c r="J65" s="28">
        <v>10.25</v>
      </c>
      <c r="K65" s="25">
        <f t="shared" si="3"/>
        <v>615</v>
      </c>
      <c r="L65" s="26">
        <f t="shared" si="4"/>
        <v>2316.5</v>
      </c>
      <c r="M65" s="12">
        <f t="shared" si="5"/>
        <v>2931.5</v>
      </c>
      <c r="N65" s="31">
        <v>60</v>
      </c>
      <c r="O65" s="33"/>
    </row>
    <row r="66" spans="1:15" ht="26.2" x14ac:dyDescent="0.3">
      <c r="A66" s="14" t="s">
        <v>313</v>
      </c>
      <c r="B66" s="15" t="s">
        <v>314</v>
      </c>
      <c r="C66" s="16" t="s">
        <v>315</v>
      </c>
      <c r="D66" s="17" t="s">
        <v>316</v>
      </c>
      <c r="E66" s="17" t="s">
        <v>317</v>
      </c>
      <c r="F66" s="18">
        <v>26</v>
      </c>
      <c r="G66" s="18">
        <v>18</v>
      </c>
      <c r="H66" s="10">
        <f t="shared" si="2"/>
        <v>44</v>
      </c>
      <c r="I66" s="27">
        <v>11.87</v>
      </c>
      <c r="J66" s="28">
        <v>11.87</v>
      </c>
      <c r="K66" s="25">
        <f t="shared" si="3"/>
        <v>308.62</v>
      </c>
      <c r="L66" s="26">
        <f t="shared" si="4"/>
        <v>213.66</v>
      </c>
      <c r="M66" s="12">
        <f t="shared" si="5"/>
        <v>522.28</v>
      </c>
      <c r="N66" s="31">
        <v>15</v>
      </c>
      <c r="O66" s="33"/>
    </row>
    <row r="67" spans="1:15" ht="39.299999999999997" x14ac:dyDescent="0.3">
      <c r="A67" s="14" t="s">
        <v>318</v>
      </c>
      <c r="B67" s="15" t="s">
        <v>319</v>
      </c>
      <c r="C67" s="16" t="s">
        <v>320</v>
      </c>
      <c r="D67" s="17" t="s">
        <v>321</v>
      </c>
      <c r="E67" s="17" t="s">
        <v>322</v>
      </c>
      <c r="F67" s="18">
        <v>0</v>
      </c>
      <c r="G67" s="18">
        <v>32</v>
      </c>
      <c r="H67" s="10">
        <f t="shared" si="2"/>
        <v>32</v>
      </c>
      <c r="I67" s="27">
        <v>72.92</v>
      </c>
      <c r="J67" s="28">
        <v>72.92</v>
      </c>
      <c r="K67" s="25">
        <f t="shared" si="3"/>
        <v>0</v>
      </c>
      <c r="L67" s="26">
        <f t="shared" si="4"/>
        <v>2333.44</v>
      </c>
      <c r="M67" s="12">
        <f t="shared" si="5"/>
        <v>2333.44</v>
      </c>
      <c r="N67" s="31">
        <v>10</v>
      </c>
      <c r="O67" s="33"/>
    </row>
    <row r="68" spans="1:15" ht="39.299999999999997" x14ac:dyDescent="0.3">
      <c r="A68" s="14" t="s">
        <v>323</v>
      </c>
      <c r="B68" s="15" t="s">
        <v>324</v>
      </c>
      <c r="C68" s="16" t="s">
        <v>325</v>
      </c>
      <c r="D68" s="17" t="s">
        <v>326</v>
      </c>
      <c r="E68" s="17" t="s">
        <v>327</v>
      </c>
      <c r="F68" s="18">
        <v>38</v>
      </c>
      <c r="G68" s="18">
        <v>290</v>
      </c>
      <c r="H68" s="10">
        <f t="shared" si="2"/>
        <v>328</v>
      </c>
      <c r="I68" s="27">
        <v>72.92</v>
      </c>
      <c r="J68" s="28">
        <v>72.92</v>
      </c>
      <c r="K68" s="25">
        <f t="shared" si="3"/>
        <v>2770.96</v>
      </c>
      <c r="L68" s="26">
        <f t="shared" ref="L68:L77" si="6">G68*J68</f>
        <v>21146.799999999999</v>
      </c>
      <c r="M68" s="12">
        <f t="shared" ref="M68:M99" si="7">K68+L68</f>
        <v>23917.759999999998</v>
      </c>
      <c r="N68" s="31">
        <v>50</v>
      </c>
      <c r="O68" s="33"/>
    </row>
    <row r="69" spans="1:15" ht="26.2" x14ac:dyDescent="0.3">
      <c r="A69" s="14" t="s">
        <v>328</v>
      </c>
      <c r="B69" s="15" t="s">
        <v>329</v>
      </c>
      <c r="C69" s="16" t="s">
        <v>330</v>
      </c>
      <c r="D69" s="17" t="s">
        <v>331</v>
      </c>
      <c r="E69" s="17" t="s">
        <v>332</v>
      </c>
      <c r="F69" s="18">
        <v>4174</v>
      </c>
      <c r="G69" s="18">
        <v>500</v>
      </c>
      <c r="H69" s="10">
        <f t="shared" ref="H69:H77" si="8">F69+G69</f>
        <v>4674</v>
      </c>
      <c r="I69" s="27">
        <v>7.53</v>
      </c>
      <c r="J69" s="28">
        <v>7.53</v>
      </c>
      <c r="K69" s="25">
        <f t="shared" ref="K69:K77" si="9">F69*J69</f>
        <v>31430.22</v>
      </c>
      <c r="L69" s="26">
        <f t="shared" si="6"/>
        <v>3765</v>
      </c>
      <c r="M69" s="12">
        <f t="shared" si="7"/>
        <v>35195.22</v>
      </c>
      <c r="N69" s="31">
        <v>200</v>
      </c>
      <c r="O69" s="33"/>
    </row>
    <row r="70" spans="1:15" ht="26.2" x14ac:dyDescent="0.3">
      <c r="A70" s="14" t="s">
        <v>333</v>
      </c>
      <c r="B70" s="15" t="s">
        <v>334</v>
      </c>
      <c r="C70" s="16" t="s">
        <v>335</v>
      </c>
      <c r="D70" s="17" t="s">
        <v>336</v>
      </c>
      <c r="E70" s="17" t="s">
        <v>337</v>
      </c>
      <c r="F70" s="18">
        <v>236</v>
      </c>
      <c r="G70" s="18">
        <v>0</v>
      </c>
      <c r="H70" s="10">
        <f t="shared" si="8"/>
        <v>236</v>
      </c>
      <c r="I70" s="27">
        <v>20.48</v>
      </c>
      <c r="J70" s="28">
        <v>20.48</v>
      </c>
      <c r="K70" s="25">
        <f t="shared" si="9"/>
        <v>4833.28</v>
      </c>
      <c r="L70" s="26">
        <f t="shared" si="6"/>
        <v>0</v>
      </c>
      <c r="M70" s="12">
        <f t="shared" si="7"/>
        <v>4833.28</v>
      </c>
      <c r="N70" s="31">
        <v>70</v>
      </c>
      <c r="O70" s="33"/>
    </row>
    <row r="71" spans="1:15" ht="26.2" x14ac:dyDescent="0.3">
      <c r="A71" s="14" t="s">
        <v>338</v>
      </c>
      <c r="B71" s="15" t="s">
        <v>339</v>
      </c>
      <c r="C71" s="16" t="s">
        <v>340</v>
      </c>
      <c r="D71" s="17" t="s">
        <v>341</v>
      </c>
      <c r="E71" s="17" t="s">
        <v>342</v>
      </c>
      <c r="F71" s="18">
        <v>1648</v>
      </c>
      <c r="G71" s="18">
        <v>7092</v>
      </c>
      <c r="H71" s="10">
        <f t="shared" si="8"/>
        <v>8740</v>
      </c>
      <c r="I71" s="27">
        <v>8.51</v>
      </c>
      <c r="J71" s="28">
        <v>8.51</v>
      </c>
      <c r="K71" s="25">
        <f t="shared" si="9"/>
        <v>14024.48</v>
      </c>
      <c r="L71" s="26">
        <f t="shared" si="6"/>
        <v>60352.92</v>
      </c>
      <c r="M71" s="12">
        <f t="shared" si="7"/>
        <v>74377.399999999994</v>
      </c>
      <c r="N71" s="31">
        <v>900</v>
      </c>
      <c r="O71" s="33"/>
    </row>
    <row r="72" spans="1:15" ht="26.2" x14ac:dyDescent="0.3">
      <c r="A72" s="14" t="s">
        <v>343</v>
      </c>
      <c r="B72" s="15" t="s">
        <v>344</v>
      </c>
      <c r="C72" s="16" t="s">
        <v>345</v>
      </c>
      <c r="D72" s="17" t="s">
        <v>346</v>
      </c>
      <c r="E72" s="17" t="s">
        <v>347</v>
      </c>
      <c r="F72" s="18">
        <v>90</v>
      </c>
      <c r="G72" s="18">
        <v>1818</v>
      </c>
      <c r="H72" s="10">
        <f t="shared" si="8"/>
        <v>1908</v>
      </c>
      <c r="I72" s="27">
        <v>8.51</v>
      </c>
      <c r="J72" s="28">
        <v>8.51</v>
      </c>
      <c r="K72" s="25">
        <f t="shared" si="9"/>
        <v>765.9</v>
      </c>
      <c r="L72" s="26">
        <f t="shared" si="6"/>
        <v>15471.18</v>
      </c>
      <c r="M72" s="12">
        <f t="shared" si="7"/>
        <v>16237.08</v>
      </c>
      <c r="N72" s="31">
        <v>500</v>
      </c>
      <c r="O72" s="33"/>
    </row>
    <row r="73" spans="1:15" ht="52.4" x14ac:dyDescent="0.3">
      <c r="A73" s="14" t="s">
        <v>348</v>
      </c>
      <c r="B73" s="15" t="s">
        <v>349</v>
      </c>
      <c r="C73" s="16" t="s">
        <v>350</v>
      </c>
      <c r="D73" s="17" t="s">
        <v>351</v>
      </c>
      <c r="E73" s="17" t="s">
        <v>352</v>
      </c>
      <c r="F73" s="18">
        <v>92</v>
      </c>
      <c r="G73" s="18">
        <v>142</v>
      </c>
      <c r="H73" s="10">
        <f t="shared" si="8"/>
        <v>234</v>
      </c>
      <c r="I73" s="27">
        <v>43.14</v>
      </c>
      <c r="J73" s="28">
        <v>43.14</v>
      </c>
      <c r="K73" s="25">
        <f t="shared" si="9"/>
        <v>3968.88</v>
      </c>
      <c r="L73" s="26">
        <f t="shared" si="6"/>
        <v>6125.88</v>
      </c>
      <c r="M73" s="12">
        <f t="shared" si="7"/>
        <v>10094.76</v>
      </c>
      <c r="N73" s="31">
        <v>50</v>
      </c>
      <c r="O73" s="33"/>
    </row>
    <row r="74" spans="1:15" hidden="1" x14ac:dyDescent="0.3">
      <c r="A74" s="14"/>
      <c r="B74" s="15"/>
      <c r="C74" s="16"/>
      <c r="D74" s="17"/>
      <c r="E74" s="17" t="s">
        <v>353</v>
      </c>
      <c r="F74" s="18">
        <v>120</v>
      </c>
      <c r="G74" s="18">
        <v>20</v>
      </c>
      <c r="H74" s="10">
        <f t="shared" si="8"/>
        <v>140</v>
      </c>
      <c r="I74" s="27">
        <v>10</v>
      </c>
      <c r="J74" s="28">
        <v>10</v>
      </c>
      <c r="K74" s="25">
        <f t="shared" si="9"/>
        <v>1200</v>
      </c>
      <c r="L74" s="26">
        <f t="shared" si="6"/>
        <v>200</v>
      </c>
      <c r="M74" s="12">
        <f t="shared" si="7"/>
        <v>1400</v>
      </c>
    </row>
    <row r="75" spans="1:15" hidden="1" x14ac:dyDescent="0.3">
      <c r="A75" s="14"/>
      <c r="B75" s="15"/>
      <c r="C75" s="16"/>
      <c r="D75" s="17"/>
      <c r="E75" s="17" t="s">
        <v>354</v>
      </c>
      <c r="F75" s="18">
        <v>0</v>
      </c>
      <c r="G75" s="18">
        <v>1000</v>
      </c>
      <c r="H75" s="10">
        <f t="shared" si="8"/>
        <v>1000</v>
      </c>
      <c r="I75" s="27">
        <v>3.7</v>
      </c>
      <c r="J75" s="28">
        <v>3.7</v>
      </c>
      <c r="K75" s="25">
        <f t="shared" si="9"/>
        <v>0</v>
      </c>
      <c r="L75" s="26">
        <f t="shared" si="6"/>
        <v>3700</v>
      </c>
      <c r="M75" s="12">
        <f t="shared" si="7"/>
        <v>3700</v>
      </c>
    </row>
    <row r="76" spans="1:15" hidden="1" x14ac:dyDescent="0.3">
      <c r="A76" s="14"/>
      <c r="B76" s="15"/>
      <c r="C76" s="16"/>
      <c r="D76" s="17"/>
      <c r="E76" s="30" t="s">
        <v>355</v>
      </c>
      <c r="F76" s="18">
        <v>60</v>
      </c>
      <c r="G76" s="18">
        <v>0</v>
      </c>
      <c r="H76" s="10">
        <f t="shared" si="8"/>
        <v>60</v>
      </c>
      <c r="I76" s="27">
        <v>40</v>
      </c>
      <c r="J76" s="28">
        <v>40</v>
      </c>
      <c r="K76" s="25">
        <f t="shared" si="9"/>
        <v>2400</v>
      </c>
      <c r="L76" s="26">
        <f t="shared" si="6"/>
        <v>0</v>
      </c>
      <c r="M76" s="12">
        <f t="shared" si="7"/>
        <v>2400</v>
      </c>
    </row>
    <row r="77" spans="1:15" ht="26.2" hidden="1" x14ac:dyDescent="0.3">
      <c r="A77" s="14"/>
      <c r="B77" s="15"/>
      <c r="C77" s="16"/>
      <c r="D77" s="17" t="s">
        <v>356</v>
      </c>
      <c r="E77" s="17" t="s">
        <v>357</v>
      </c>
      <c r="F77" s="18">
        <v>200</v>
      </c>
      <c r="G77" s="18">
        <v>0</v>
      </c>
      <c r="H77" s="10">
        <f t="shared" si="8"/>
        <v>200</v>
      </c>
      <c r="I77" s="27">
        <v>16</v>
      </c>
      <c r="J77" s="28">
        <v>16</v>
      </c>
      <c r="K77" s="25">
        <f t="shared" si="9"/>
        <v>3200</v>
      </c>
      <c r="L77" s="26">
        <f t="shared" si="6"/>
        <v>0</v>
      </c>
      <c r="M77" s="12">
        <f t="shared" si="7"/>
        <v>3200</v>
      </c>
    </row>
    <row r="78" spans="1:15" ht="80.55" customHeight="1" x14ac:dyDescent="0.3">
      <c r="A78" s="29" t="s">
        <v>371</v>
      </c>
      <c r="B78" s="29"/>
      <c r="C78" s="29"/>
      <c r="D78" s="29"/>
      <c r="E78" s="29"/>
      <c r="G78" s="22"/>
      <c r="H78" s="22"/>
      <c r="I78" s="1"/>
      <c r="J78" s="20"/>
      <c r="K78" s="37" t="s">
        <v>366</v>
      </c>
      <c r="L78" s="38"/>
      <c r="M78" s="12">
        <f>SUM(M4:M77)</f>
        <v>969600.66000000027</v>
      </c>
    </row>
    <row r="79" spans="1:15" ht="15.05" x14ac:dyDescent="0.3">
      <c r="A79" s="23"/>
      <c r="C79" s="23" t="s">
        <v>358</v>
      </c>
      <c r="D79" s="20"/>
      <c r="E79" s="20"/>
      <c r="I79" s="1"/>
      <c r="J79" s="19"/>
      <c r="L79" s="20"/>
      <c r="M79" s="20"/>
      <c r="N79" s="35" t="s">
        <v>367</v>
      </c>
      <c r="O79" s="35"/>
    </row>
    <row r="80" spans="1:15" x14ac:dyDescent="0.3">
      <c r="C80" s="21"/>
      <c r="D80" s="20"/>
      <c r="E80" s="20"/>
      <c r="F80" s="20"/>
      <c r="G80" s="22"/>
      <c r="H80" s="22"/>
      <c r="I80" s="1"/>
      <c r="J80" s="20"/>
      <c r="K80" s="20"/>
      <c r="L80" s="20"/>
      <c r="M80" s="20"/>
      <c r="N80" s="35"/>
      <c r="O80" s="35"/>
    </row>
    <row r="81" spans="4:13" x14ac:dyDescent="0.3">
      <c r="D81" s="20"/>
      <c r="E81" s="20"/>
      <c r="F81" s="20"/>
      <c r="G81" s="22"/>
      <c r="H81" s="22"/>
      <c r="I81" s="22"/>
      <c r="J81" s="20"/>
      <c r="K81" s="35" t="s">
        <v>367</v>
      </c>
      <c r="L81" s="35"/>
      <c r="M81" s="35"/>
    </row>
    <row r="82" spans="4:13" x14ac:dyDescent="0.3">
      <c r="K82" s="35"/>
      <c r="L82" s="35"/>
      <c r="M82" s="35"/>
    </row>
    <row r="83" spans="4:13" x14ac:dyDescent="0.3">
      <c r="K83" s="35"/>
      <c r="L83" s="35"/>
      <c r="M83" s="35"/>
    </row>
  </sheetData>
  <mergeCells count="4">
    <mergeCell ref="K81:M83"/>
    <mergeCell ref="N79:O80"/>
    <mergeCell ref="A1:O1"/>
    <mergeCell ref="K78:L78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54" fitToWidth="3" fitToHeight="2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Lote 1</vt:lpstr>
      <vt:lpstr>'Lote 1'!Área_de_impresión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Enrique Hernández</dc:creator>
  <cp:lastModifiedBy>Enrique Hernández</cp:lastModifiedBy>
  <cp:lastPrinted>2024-07-03T18:15:55Z</cp:lastPrinted>
  <dcterms:created xsi:type="dcterms:W3CDTF">2024-07-03T17:17:37Z</dcterms:created>
  <dcterms:modified xsi:type="dcterms:W3CDTF">2024-07-22T16:36:14Z</dcterms:modified>
</cp:coreProperties>
</file>