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Y:\2024\24-070 Agencia viajes P.Invitados y corporativo\3.Pliego y calendario\ANEXOS a publicar\"/>
    </mc:Choice>
  </mc:AlternateContent>
  <xr:revisionPtr revIDLastSave="0" documentId="13_ncr:1_{92C03CF4-4B16-4A71-9903-2799EFB2696B}" xr6:coauthVersionLast="47" xr6:coauthVersionMax="47" xr10:uidLastSave="{00000000-0000-0000-0000-000000000000}"/>
  <bookViews>
    <workbookView xWindow="3384" yWindow="3384" windowWidth="30960" windowHeight="12120" xr2:uid="{00000000-000D-0000-FFFF-FFFF00000000}"/>
  </bookViews>
  <sheets>
    <sheet name="NOMBRE HOTEL" sheetId="3" r:id="rId1"/>
  </sheets>
  <definedNames>
    <definedName name="_xlnm._FilterDatabase" localSheetId="0" hidden="1">'NOMBRE HOTEL'!$A$6:$AJ$15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2" i="3" l="1"/>
  <c r="X3" i="3"/>
  <c r="X4" i="3" s="1"/>
  <c r="X5" i="3"/>
  <c r="AG8" i="3" l="1"/>
  <c r="AJ8" i="3" s="1"/>
  <c r="R3" i="3"/>
  <c r="R4" i="3" s="1"/>
  <c r="R5" i="3"/>
  <c r="AH16" i="3" l="1"/>
  <c r="AI16" i="3"/>
  <c r="AB16" i="3"/>
  <c r="AC16" i="3"/>
  <c r="AD16" i="3"/>
  <c r="AE16" i="3"/>
  <c r="AA16" i="3"/>
  <c r="V3" i="3"/>
  <c r="T3" i="3"/>
  <c r="V5" i="3"/>
  <c r="T5" i="3"/>
  <c r="T4" i="3" l="1"/>
  <c r="AG9" i="3" l="1"/>
  <c r="AJ9" i="3" s="1"/>
  <c r="AG10" i="3"/>
  <c r="AJ10" i="3" s="1"/>
  <c r="AG11" i="3"/>
  <c r="AJ11" i="3" s="1"/>
  <c r="AG12" i="3"/>
  <c r="AJ12" i="3" s="1"/>
  <c r="AG13" i="3"/>
  <c r="AJ13" i="3" s="1"/>
  <c r="AG14" i="3"/>
  <c r="AJ14" i="3" s="1"/>
  <c r="AG15" i="3"/>
  <c r="AJ15" i="3" s="1"/>
  <c r="AG16" i="3" l="1"/>
  <c r="Z3" i="3"/>
  <c r="V4" i="3"/>
  <c r="AK19" i="3" l="1"/>
  <c r="AK20" i="3" l="1"/>
  <c r="AK21" i="3"/>
  <c r="AK18" i="3" l="1"/>
  <c r="AK23" i="3" s="1"/>
  <c r="AJ16" i="3"/>
</calcChain>
</file>

<file path=xl/sharedStrings.xml><?xml version="1.0" encoding="utf-8"?>
<sst xmlns="http://schemas.openxmlformats.org/spreadsheetml/2006/main" count="63" uniqueCount="46">
  <si>
    <t>ROOMNIGHTS CONFIRMADAS</t>
  </si>
  <si>
    <t>ROOMNIGHTS LIBRES</t>
  </si>
  <si>
    <t>DUI</t>
  </si>
  <si>
    <t>ROOMNIGHTS EXTRAS</t>
  </si>
  <si>
    <t>DBL</t>
  </si>
  <si>
    <t>Programa</t>
  </si>
  <si>
    <t>fecha 
CONFIRMACIÓN</t>
  </si>
  <si>
    <t>Nombre</t>
  </si>
  <si>
    <t>Apellidos</t>
  </si>
  <si>
    <t>TlfMóvil</t>
  </si>
  <si>
    <t>Email</t>
  </si>
  <si>
    <t>Idioma</t>
  </si>
  <si>
    <t>Localidad</t>
  </si>
  <si>
    <t>País</t>
  </si>
  <si>
    <t>IN</t>
  </si>
  <si>
    <t>OUT</t>
  </si>
  <si>
    <t>NOCHES</t>
  </si>
  <si>
    <t>ROOM TYPE</t>
  </si>
  <si>
    <t>Observaciones</t>
  </si>
  <si>
    <t>PAGO DIRECTO</t>
  </si>
  <si>
    <t>NOCHES REALES</t>
  </si>
  <si>
    <t>PRECIO/NOCHE  HOTEL</t>
  </si>
  <si>
    <t>Traslados</t>
  </si>
  <si>
    <t>CARGOS ADICIONALES</t>
  </si>
  <si>
    <t>TOTAL</t>
  </si>
  <si>
    <t>TRASLADOS</t>
  </si>
  <si>
    <t>BILLETES</t>
  </si>
  <si>
    <t>Confirmación</t>
  </si>
  <si>
    <t>TASAS</t>
  </si>
  <si>
    <t>E</t>
  </si>
  <si>
    <t>Mexico City</t>
  </si>
  <si>
    <t>MEXICO</t>
  </si>
  <si>
    <t>Noches</t>
  </si>
  <si>
    <t>OK BONO ENVIADO</t>
  </si>
  <si>
    <t>ALOJAMIENTO</t>
  </si>
  <si>
    <t>EXT</t>
  </si>
  <si>
    <t>OK EXTRAS</t>
  </si>
  <si>
    <t xml:space="preserve">ROOMNIGHTS RESERVADAS </t>
  </si>
  <si>
    <t>HOTEL XXXX</t>
  </si>
  <si>
    <t>EXPOSITOR</t>
  </si>
  <si>
    <t>TIPO INVITACION</t>
  </si>
  <si>
    <t>OK</t>
  </si>
  <si>
    <t>PRENSA</t>
  </si>
  <si>
    <t>V+H</t>
  </si>
  <si>
    <t>PAGO FERIA</t>
  </si>
  <si>
    <t>PRECIO TOTAL NOCHES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</si>
</sst>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1"/>
      <color rgb="FFFF0000"/>
      <name val="Calibri"/>
      <family val="2"/>
    </font>
    <font>
      <sz val="12"/>
      <color rgb="FF000000"/>
      <name val="Calibri"/>
      <family val="2"/>
    </font>
    <font>
      <sz val="10"/>
      <name val="Calibri"/>
      <family val="2"/>
    </font>
    <font>
      <b/>
      <sz val="12"/>
      <color rgb="FF0070C0"/>
      <name val="Calibri"/>
      <family val="2"/>
    </font>
    <font>
      <sz val="12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6E3BC"/>
        <bgColor rgb="FFD6E3BC"/>
      </patternFill>
    </fill>
    <fill>
      <patternFill patternType="solid">
        <fgColor rgb="FFFABF8F"/>
        <bgColor rgb="FFFABF8F"/>
      </patternFill>
    </fill>
    <fill>
      <patternFill patternType="solid">
        <fgColor rgb="FFFFFF99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BFBFBF"/>
        <bgColor rgb="FFBFBFBF"/>
      </patternFill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548DD4"/>
        <bgColor rgb="FF548DD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rgb="FFBFBFBF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7" fillId="0" borderId="0" applyFont="0" applyFill="0" applyBorder="0" applyAlignment="0" applyProtection="0"/>
    <xf numFmtId="0" fontId="12" fillId="0" borderId="1"/>
    <xf numFmtId="0" fontId="18" fillId="0" borderId="1"/>
    <xf numFmtId="44" fontId="1" fillId="0" borderId="1" applyFont="0" applyFill="0" applyBorder="0" applyAlignment="0" applyProtection="0"/>
    <xf numFmtId="0" fontId="18" fillId="0" borderId="1"/>
    <xf numFmtId="0" fontId="18" fillId="0" borderId="1"/>
    <xf numFmtId="0" fontId="18" fillId="0" borderId="1"/>
    <xf numFmtId="0" fontId="18" fillId="0" borderId="1"/>
  </cellStyleXfs>
  <cellXfs count="11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3" fillId="0" borderId="0" xfId="0" applyNumberFormat="1" applyFont="1" applyAlignment="1">
      <alignment horizontal="right" wrapText="1"/>
    </xf>
    <xf numFmtId="0" fontId="10" fillId="0" borderId="0" xfId="0" applyFont="1"/>
    <xf numFmtId="0" fontId="10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49" fontId="9" fillId="8" borderId="5" xfId="0" applyNumberFormat="1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 wrapText="1"/>
    </xf>
    <xf numFmtId="164" fontId="9" fillId="10" borderId="5" xfId="0" applyNumberFormat="1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8" borderId="5" xfId="0" applyFont="1" applyFill="1" applyBorder="1" applyAlignment="1">
      <alignment horizontal="left" vertical="center"/>
    </xf>
    <xf numFmtId="164" fontId="2" fillId="0" borderId="6" xfId="0" applyNumberFormat="1" applyFont="1" applyBorder="1" applyAlignment="1">
      <alignment horizontal="right" vertical="center"/>
    </xf>
    <xf numFmtId="1" fontId="3" fillId="4" borderId="14" xfId="0" applyNumberFormat="1" applyFont="1" applyFill="1" applyBorder="1" applyAlignment="1">
      <alignment horizontal="center" vertical="center"/>
    </xf>
    <xf numFmtId="44" fontId="3" fillId="4" borderId="14" xfId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0" xfId="0" applyAlignment="1">
      <alignment vertical="center"/>
    </xf>
    <xf numFmtId="8" fontId="2" fillId="0" borderId="7" xfId="0" applyNumberFormat="1" applyFont="1" applyBorder="1" applyAlignment="1">
      <alignment horizontal="right" vertical="center"/>
    </xf>
    <xf numFmtId="164" fontId="3" fillId="0" borderId="12" xfId="0" applyNumberFormat="1" applyFont="1" applyBorder="1" applyAlignment="1">
      <alignment horizontal="right" vertical="center"/>
    </xf>
    <xf numFmtId="8" fontId="3" fillId="0" borderId="13" xfId="0" applyNumberFormat="1" applyFont="1" applyBorder="1" applyAlignment="1">
      <alignment horizontal="right" vertical="center"/>
    </xf>
    <xf numFmtId="0" fontId="9" fillId="7" borderId="5" xfId="0" applyFont="1" applyFill="1" applyBorder="1" applyAlignment="1">
      <alignment horizontal="center" vertical="top" wrapText="1"/>
    </xf>
    <xf numFmtId="0" fontId="9" fillId="8" borderId="5" xfId="0" applyFont="1" applyFill="1" applyBorder="1" applyAlignment="1">
      <alignment horizontal="left" vertical="top"/>
    </xf>
    <xf numFmtId="0" fontId="9" fillId="8" borderId="5" xfId="0" applyFont="1" applyFill="1" applyBorder="1" applyAlignment="1">
      <alignment horizontal="center" vertical="top"/>
    </xf>
    <xf numFmtId="0" fontId="9" fillId="8" borderId="5" xfId="0" applyFont="1" applyFill="1" applyBorder="1" applyAlignment="1">
      <alignment horizontal="center" vertical="top" wrapText="1"/>
    </xf>
    <xf numFmtId="49" fontId="9" fillId="8" borderId="5" xfId="0" applyNumberFormat="1" applyFont="1" applyFill="1" applyBorder="1" applyAlignment="1">
      <alignment horizontal="center" vertical="top"/>
    </xf>
    <xf numFmtId="0" fontId="9" fillId="10" borderId="5" xfId="0" applyFont="1" applyFill="1" applyBorder="1" applyAlignment="1">
      <alignment horizontal="center" vertical="top" wrapText="1"/>
    </xf>
    <xf numFmtId="164" fontId="9" fillId="10" borderId="5" xfId="0" applyNumberFormat="1" applyFont="1" applyFill="1" applyBorder="1" applyAlignment="1">
      <alignment horizontal="center" vertical="top" wrapText="1"/>
    </xf>
    <xf numFmtId="0" fontId="16" fillId="0" borderId="5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6" fillId="0" borderId="5" xfId="0" applyNumberFormat="1" applyFont="1" applyBorder="1" applyAlignment="1">
      <alignment horizontal="center"/>
    </xf>
    <xf numFmtId="49" fontId="0" fillId="0" borderId="0" xfId="0" applyNumberFormat="1"/>
    <xf numFmtId="0" fontId="16" fillId="0" borderId="5" xfId="0" applyFont="1" applyBorder="1"/>
    <xf numFmtId="0" fontId="10" fillId="0" borderId="5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49" fontId="10" fillId="0" borderId="5" xfId="0" applyNumberFormat="1" applyFont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17" fillId="12" borderId="5" xfId="0" applyFont="1" applyFill="1" applyBorder="1"/>
    <xf numFmtId="14" fontId="10" fillId="0" borderId="5" xfId="0" applyNumberFormat="1" applyFont="1" applyBorder="1" applyAlignment="1">
      <alignment horizontal="left"/>
    </xf>
    <xf numFmtId="164" fontId="2" fillId="0" borderId="15" xfId="0" applyNumberFormat="1" applyFont="1" applyBorder="1" applyAlignment="1">
      <alignment horizontal="right" vertical="center"/>
    </xf>
    <xf numFmtId="8" fontId="2" fillId="0" borderId="16" xfId="0" applyNumberFormat="1" applyFont="1" applyBorder="1" applyAlignment="1">
      <alignment horizontal="right" vertical="center"/>
    </xf>
    <xf numFmtId="1" fontId="10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16" fontId="9" fillId="7" borderId="5" xfId="0" applyNumberFormat="1" applyFont="1" applyFill="1" applyBorder="1" applyAlignment="1">
      <alignment horizontal="center" vertical="top" wrapText="1"/>
    </xf>
    <xf numFmtId="0" fontId="9" fillId="11" borderId="5" xfId="0" applyFont="1" applyFill="1" applyBorder="1" applyAlignment="1">
      <alignment horizontal="center" vertical="top" wrapText="1"/>
    </xf>
    <xf numFmtId="0" fontId="10" fillId="7" borderId="5" xfId="0" applyFont="1" applyFill="1" applyBorder="1" applyAlignment="1">
      <alignment horizontal="center" vertical="center" wrapText="1"/>
    </xf>
    <xf numFmtId="16" fontId="9" fillId="7" borderId="5" xfId="0" applyNumberFormat="1" applyFont="1" applyFill="1" applyBorder="1" applyAlignment="1">
      <alignment vertical="center" wrapText="1"/>
    </xf>
    <xf numFmtId="0" fontId="9" fillId="11" borderId="5" xfId="0" applyFont="1" applyFill="1" applyBorder="1" applyAlignment="1">
      <alignment horizontal="center" vertical="center" wrapText="1"/>
    </xf>
    <xf numFmtId="0" fontId="9" fillId="12" borderId="5" xfId="0" applyFont="1" applyFill="1" applyBorder="1"/>
    <xf numFmtId="16" fontId="10" fillId="0" borderId="5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/>
    </xf>
    <xf numFmtId="165" fontId="2" fillId="2" borderId="5" xfId="1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top" wrapText="1"/>
    </xf>
    <xf numFmtId="0" fontId="9" fillId="13" borderId="5" xfId="0" applyFont="1" applyFill="1" applyBorder="1" applyAlignment="1">
      <alignment horizontal="center" vertical="top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16" fontId="9" fillId="7" borderId="5" xfId="0" applyNumberFormat="1" applyFont="1" applyFill="1" applyBorder="1" applyAlignment="1">
      <alignment horizontal="center" vertical="top"/>
    </xf>
    <xf numFmtId="0" fontId="5" fillId="0" borderId="5" xfId="0" applyFont="1" applyBorder="1" applyAlignment="1">
      <alignment vertical="top"/>
    </xf>
    <xf numFmtId="16" fontId="9" fillId="9" borderId="5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16" fontId="9" fillId="7" borderId="29" xfId="0" applyNumberFormat="1" applyFont="1" applyFill="1" applyBorder="1" applyAlignment="1">
      <alignment horizontal="center" vertical="top"/>
    </xf>
    <xf numFmtId="16" fontId="9" fillId="7" borderId="30" xfId="0" applyNumberFormat="1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center"/>
    </xf>
    <xf numFmtId="0" fontId="13" fillId="0" borderId="3" xfId="0" applyFont="1" applyBorder="1"/>
    <xf numFmtId="0" fontId="13" fillId="0" borderId="4" xfId="0" applyFont="1" applyBorder="1"/>
    <xf numFmtId="0" fontId="14" fillId="5" borderId="10" xfId="0" applyFont="1" applyFill="1" applyBorder="1" applyAlignment="1">
      <alignment horizontal="center" vertical="center"/>
    </xf>
    <xf numFmtId="0" fontId="15" fillId="0" borderId="11" xfId="0" applyFont="1" applyBorder="1"/>
    <xf numFmtId="0" fontId="4" fillId="6" borderId="19" xfId="0" applyFont="1" applyFill="1" applyBorder="1" applyAlignment="1">
      <alignment horizontal="center" vertical="center"/>
    </xf>
    <xf numFmtId="0" fontId="13" fillId="0" borderId="20" xfId="0" applyFont="1" applyBorder="1"/>
    <xf numFmtId="0" fontId="6" fillId="6" borderId="21" xfId="0" applyFont="1" applyFill="1" applyBorder="1" applyAlignment="1">
      <alignment horizontal="center" vertical="center"/>
    </xf>
    <xf numFmtId="0" fontId="5" fillId="0" borderId="22" xfId="0" applyFont="1" applyBorder="1"/>
    <xf numFmtId="0" fontId="4" fillId="4" borderId="2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9" xfId="0" applyFont="1" applyBorder="1"/>
    <xf numFmtId="0" fontId="6" fillId="4" borderId="9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0" borderId="18" xfId="0" applyFont="1" applyBorder="1"/>
    <xf numFmtId="0" fontId="4" fillId="3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11" xfId="0" applyFont="1" applyBorder="1"/>
  </cellXfs>
  <cellStyles count="9">
    <cellStyle name="Moneda" xfId="1" builtinId="4"/>
    <cellStyle name="Moneda 2" xfId="4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Normal 7" xfId="8" xr:uid="{00000000-0005-0000-0000-000008000000}"/>
  </cellStyles>
  <dxfs count="0"/>
  <tableStyles count="0" defaultTableStyle="TableStyleMedium2" defaultPivotStyle="PivotStyleLight16"/>
  <colors>
    <mruColors>
      <color rgb="FFFF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"/>
  <sheetViews>
    <sheetView tabSelected="1" zoomScale="90" zoomScaleNormal="90" workbookViewId="0">
      <pane ySplit="7" topLeftCell="A8" activePane="bottomLeft" state="frozen"/>
      <selection pane="bottomLeft" activeCell="K16" sqref="K16"/>
    </sheetView>
  </sheetViews>
  <sheetFormatPr baseColWidth="10" defaultRowHeight="14.4" x14ac:dyDescent="0.3"/>
  <cols>
    <col min="1" max="1" width="9.44140625" customWidth="1"/>
    <col min="2" max="2" width="11.21875" customWidth="1"/>
    <col min="3" max="3" width="10.6640625" customWidth="1"/>
    <col min="4" max="4" width="4.88671875" bestFit="1" customWidth="1"/>
    <col min="5" max="5" width="10.109375" customWidth="1"/>
    <col min="6" max="6" width="9.77734375" customWidth="1"/>
    <col min="7" max="7" width="8" customWidth="1"/>
    <col min="8" max="8" width="9.109375" style="55" customWidth="1"/>
    <col min="9" max="9" width="9.88671875" customWidth="1"/>
    <col min="10" max="10" width="5.5546875" style="53" customWidth="1"/>
    <col min="11" max="11" width="9.6640625" customWidth="1"/>
    <col min="12" max="12" width="9.44140625" customWidth="1"/>
    <col min="13" max="13" width="9.77734375" style="53" customWidth="1"/>
    <col min="14" max="14" width="6.21875" customWidth="1"/>
    <col min="15" max="15" width="6.33203125" customWidth="1"/>
    <col min="16" max="16" width="6.44140625" bestFit="1" customWidth="1"/>
    <col min="17" max="17" width="5.21875" customWidth="1"/>
    <col min="18" max="18" width="3.21875" bestFit="1" customWidth="1"/>
    <col min="19" max="19" width="3.33203125" bestFit="1" customWidth="1"/>
    <col min="20" max="20" width="3.21875" bestFit="1" customWidth="1"/>
    <col min="21" max="21" width="3.33203125" bestFit="1" customWidth="1"/>
    <col min="22" max="22" width="3.21875" bestFit="1" customWidth="1"/>
    <col min="23" max="23" width="3.33203125" customWidth="1"/>
    <col min="24" max="24" width="3.21875" bestFit="1" customWidth="1"/>
    <col min="25" max="25" width="3.33203125" bestFit="1" customWidth="1"/>
    <col min="26" max="26" width="8.109375" customWidth="1"/>
    <col min="27" max="28" width="4.21875" bestFit="1" customWidth="1"/>
    <col min="29" max="29" width="5.44140625" customWidth="1"/>
    <col min="30" max="30" width="5.77734375" customWidth="1"/>
    <col min="31" max="31" width="7.88671875" customWidth="1"/>
    <col min="36" max="36" width="20.21875" bestFit="1" customWidth="1"/>
    <col min="37" max="37" width="15.33203125" customWidth="1"/>
    <col min="38" max="38" width="14.77734375" customWidth="1"/>
    <col min="39" max="39" width="18.5546875" customWidth="1"/>
  </cols>
  <sheetData>
    <row r="1" spans="1:39" ht="24" customHeight="1" thickBot="1" x14ac:dyDescent="0.35">
      <c r="A1" s="32"/>
      <c r="B1" s="2"/>
      <c r="C1" s="2"/>
      <c r="D1" s="12"/>
      <c r="E1" s="13"/>
      <c r="F1" s="14"/>
      <c r="G1" s="14"/>
      <c r="H1" s="15"/>
      <c r="I1" s="11"/>
      <c r="J1" s="51"/>
      <c r="K1" s="13"/>
      <c r="L1" s="13"/>
      <c r="M1" s="58"/>
      <c r="N1" s="16"/>
      <c r="O1" s="12"/>
      <c r="P1" s="13"/>
      <c r="Q1" s="13"/>
      <c r="R1" s="91" t="s">
        <v>38</v>
      </c>
      <c r="S1" s="92"/>
      <c r="T1" s="92"/>
      <c r="U1" s="92"/>
      <c r="V1" s="92"/>
      <c r="W1" s="92"/>
      <c r="X1" s="92"/>
      <c r="Y1" s="93"/>
      <c r="Z1" s="17"/>
      <c r="AA1" s="18"/>
      <c r="AB1" s="13"/>
      <c r="AC1" s="13"/>
      <c r="AD1" s="13"/>
      <c r="AE1" s="12"/>
      <c r="AF1" s="12"/>
      <c r="AG1" s="19"/>
      <c r="AH1" s="19"/>
      <c r="AI1" s="19"/>
      <c r="AJ1" s="19"/>
      <c r="AK1" s="19"/>
      <c r="AL1" s="19"/>
      <c r="AM1" s="19"/>
    </row>
    <row r="2" spans="1:39" ht="15" thickBot="1" x14ac:dyDescent="0.35">
      <c r="A2" s="31"/>
      <c r="B2" s="2"/>
      <c r="C2" s="2"/>
      <c r="D2" s="1"/>
      <c r="F2" s="3"/>
      <c r="G2" s="3"/>
      <c r="H2" s="4"/>
      <c r="I2" s="10"/>
      <c r="J2" s="52"/>
      <c r="N2" s="115" t="s">
        <v>37</v>
      </c>
      <c r="O2" s="101"/>
      <c r="P2" s="101"/>
      <c r="Q2" s="102"/>
      <c r="R2" s="113">
        <v>0</v>
      </c>
      <c r="S2" s="114"/>
      <c r="T2" s="113">
        <v>4</v>
      </c>
      <c r="U2" s="114"/>
      <c r="V2" s="116">
        <v>9</v>
      </c>
      <c r="W2" s="117"/>
      <c r="X2" s="89">
        <v>42</v>
      </c>
      <c r="Y2" s="90"/>
      <c r="Z2" s="5">
        <f>SUBTOTAL(9,T2:Y2)</f>
        <v>55</v>
      </c>
      <c r="AA2" s="13"/>
      <c r="AE2" s="1"/>
      <c r="AF2" s="1"/>
      <c r="AG2" s="6"/>
      <c r="AH2" s="6"/>
      <c r="AI2" s="6"/>
      <c r="AJ2" s="6"/>
      <c r="AK2" s="6"/>
      <c r="AL2" s="6"/>
      <c r="AM2" s="6"/>
    </row>
    <row r="3" spans="1:39" ht="15.6" x14ac:dyDescent="0.3">
      <c r="A3" s="31"/>
      <c r="B3" s="2"/>
      <c r="C3" s="2"/>
      <c r="D3" s="1"/>
      <c r="F3" s="3"/>
      <c r="G3" s="3"/>
      <c r="H3" s="4"/>
      <c r="I3" s="10"/>
      <c r="J3" s="52"/>
      <c r="N3" s="109" t="s">
        <v>0</v>
      </c>
      <c r="O3" s="101"/>
      <c r="P3" s="101"/>
      <c r="Q3" s="102"/>
      <c r="R3" s="110">
        <f>SUM(R8:S15)</f>
        <v>0</v>
      </c>
      <c r="S3" s="111"/>
      <c r="T3" s="110">
        <f>SUM(T8:U15)</f>
        <v>0</v>
      </c>
      <c r="U3" s="111"/>
      <c r="V3" s="110">
        <f>SUM(V8:W15)</f>
        <v>0</v>
      </c>
      <c r="W3" s="111"/>
      <c r="X3" s="110">
        <f>SUM(X8:Y15)</f>
        <v>1</v>
      </c>
      <c r="Y3" s="112"/>
      <c r="Z3" s="7">
        <f>SUM(T3:Y3)</f>
        <v>1</v>
      </c>
      <c r="AE3" s="1"/>
      <c r="AF3" s="1"/>
      <c r="AG3" s="6"/>
      <c r="AH3" s="6"/>
      <c r="AI3" s="6"/>
      <c r="AJ3" s="6"/>
      <c r="AK3" s="6"/>
      <c r="AL3" s="6"/>
      <c r="AM3" s="6"/>
    </row>
    <row r="4" spans="1:39" ht="15.6" x14ac:dyDescent="0.3">
      <c r="A4" s="31"/>
      <c r="B4" s="2"/>
      <c r="C4" s="2"/>
      <c r="D4" s="1"/>
      <c r="F4" s="3"/>
      <c r="G4" s="3"/>
      <c r="H4" s="4"/>
      <c r="I4" s="10"/>
      <c r="J4" s="52"/>
      <c r="N4" s="100" t="s">
        <v>1</v>
      </c>
      <c r="O4" s="101"/>
      <c r="P4" s="101"/>
      <c r="Q4" s="102"/>
      <c r="R4" s="103">
        <f t="shared" ref="R4" si="0">+R2-R3</f>
        <v>0</v>
      </c>
      <c r="S4" s="104"/>
      <c r="T4" s="103">
        <f t="shared" ref="T4:V4" si="1">+T2-T3</f>
        <v>4</v>
      </c>
      <c r="U4" s="104"/>
      <c r="V4" s="103">
        <f t="shared" si="1"/>
        <v>9</v>
      </c>
      <c r="W4" s="104"/>
      <c r="X4" s="87">
        <f t="shared" ref="X4" si="2">+X2-X3</f>
        <v>41</v>
      </c>
      <c r="Y4" s="88"/>
      <c r="Z4" s="17"/>
      <c r="AA4" s="8" t="s">
        <v>2</v>
      </c>
      <c r="AB4" s="8"/>
      <c r="AC4" s="9"/>
      <c r="AF4" s="1"/>
      <c r="AG4" s="1"/>
      <c r="AH4" s="6"/>
      <c r="AI4" s="6"/>
      <c r="AJ4" s="6"/>
      <c r="AK4" s="6"/>
      <c r="AL4" s="6"/>
      <c r="AM4" s="6"/>
    </row>
    <row r="5" spans="1:39" ht="15.6" x14ac:dyDescent="0.3">
      <c r="A5" s="32"/>
      <c r="B5" s="68"/>
      <c r="C5" s="68"/>
      <c r="D5" s="12"/>
      <c r="E5" s="13"/>
      <c r="F5" s="14"/>
      <c r="G5" s="14"/>
      <c r="H5" s="15"/>
      <c r="I5" s="11"/>
      <c r="J5" s="51"/>
      <c r="K5" s="13"/>
      <c r="L5" s="13"/>
      <c r="M5" s="58"/>
      <c r="N5" s="105" t="s">
        <v>3</v>
      </c>
      <c r="O5" s="106"/>
      <c r="P5" s="106"/>
      <c r="Q5" s="106"/>
      <c r="R5" s="107">
        <f>COUNTIF(R8:S15,"EXT")</f>
        <v>1</v>
      </c>
      <c r="S5" s="108"/>
      <c r="T5" s="107">
        <f>COUNTIF(T8:U15,"EXT")</f>
        <v>1</v>
      </c>
      <c r="U5" s="108"/>
      <c r="V5" s="107">
        <f>COUNTIF(V8:W15,"EXT")</f>
        <v>1</v>
      </c>
      <c r="W5" s="108"/>
      <c r="X5" s="85">
        <f>COUNTIF(X8:Y15,"EXT")</f>
        <v>0</v>
      </c>
      <c r="Y5" s="86"/>
      <c r="Z5" s="17"/>
      <c r="AA5" s="69" t="s">
        <v>4</v>
      </c>
      <c r="AB5" s="69"/>
      <c r="AC5" s="13"/>
      <c r="AD5" s="13"/>
      <c r="AE5" s="13"/>
      <c r="AF5" s="12"/>
      <c r="AG5" s="12"/>
      <c r="AH5" s="19"/>
      <c r="AI5" s="19"/>
      <c r="AJ5" s="19"/>
      <c r="AK5" s="19"/>
    </row>
    <row r="6" spans="1:39" ht="48" x14ac:dyDescent="0.3">
      <c r="A6" s="44" t="s">
        <v>27</v>
      </c>
      <c r="B6" s="46" t="s">
        <v>6</v>
      </c>
      <c r="C6" s="45" t="s">
        <v>5</v>
      </c>
      <c r="D6" s="46" t="s">
        <v>40</v>
      </c>
      <c r="E6" s="84" t="s">
        <v>39</v>
      </c>
      <c r="F6" s="45" t="s">
        <v>7</v>
      </c>
      <c r="G6" s="45" t="s">
        <v>8</v>
      </c>
      <c r="H6" s="47" t="s">
        <v>9</v>
      </c>
      <c r="I6" s="45" t="s">
        <v>10</v>
      </c>
      <c r="J6" s="45" t="s">
        <v>11</v>
      </c>
      <c r="K6" s="45" t="s">
        <v>12</v>
      </c>
      <c r="L6" s="45" t="s">
        <v>13</v>
      </c>
      <c r="M6" s="45" t="s">
        <v>32</v>
      </c>
      <c r="N6" s="43" t="s">
        <v>14</v>
      </c>
      <c r="O6" s="43" t="s">
        <v>15</v>
      </c>
      <c r="P6" s="43" t="s">
        <v>16</v>
      </c>
      <c r="Q6" s="43" t="s">
        <v>17</v>
      </c>
      <c r="R6" s="94">
        <v>45353</v>
      </c>
      <c r="S6" s="95"/>
      <c r="T6" s="94">
        <v>44988</v>
      </c>
      <c r="U6" s="95"/>
      <c r="V6" s="94">
        <v>44989</v>
      </c>
      <c r="W6" s="95"/>
      <c r="X6" s="98">
        <v>44990</v>
      </c>
      <c r="Y6" s="99"/>
      <c r="Z6" s="70" t="s">
        <v>18</v>
      </c>
      <c r="AA6" s="96" t="s">
        <v>44</v>
      </c>
      <c r="AB6" s="97"/>
      <c r="AC6" s="96" t="s">
        <v>19</v>
      </c>
      <c r="AD6" s="97"/>
      <c r="AE6" s="83" t="s">
        <v>20</v>
      </c>
      <c r="AF6" s="48" t="s">
        <v>21</v>
      </c>
      <c r="AG6" s="49" t="s">
        <v>45</v>
      </c>
      <c r="AH6" s="48" t="s">
        <v>22</v>
      </c>
      <c r="AI6" s="49" t="s">
        <v>23</v>
      </c>
      <c r="AJ6" s="71" t="s">
        <v>24</v>
      </c>
    </row>
    <row r="7" spans="1:39" x14ac:dyDescent="0.3">
      <c r="A7" s="33"/>
      <c r="B7" s="21"/>
      <c r="C7" s="20"/>
      <c r="D7" s="21"/>
      <c r="E7" s="20"/>
      <c r="F7" s="22"/>
      <c r="G7" s="22"/>
      <c r="H7" s="23"/>
      <c r="I7" s="23"/>
      <c r="J7" s="20"/>
      <c r="K7" s="20"/>
      <c r="L7" s="20"/>
      <c r="M7" s="20"/>
      <c r="N7" s="24"/>
      <c r="O7" s="28"/>
      <c r="P7" s="28"/>
      <c r="Q7" s="28"/>
      <c r="R7" s="72" t="s">
        <v>2</v>
      </c>
      <c r="S7" s="72" t="s">
        <v>4</v>
      </c>
      <c r="T7" s="72" t="s">
        <v>2</v>
      </c>
      <c r="U7" s="72" t="s">
        <v>4</v>
      </c>
      <c r="V7" s="72" t="s">
        <v>2</v>
      </c>
      <c r="W7" s="72" t="s">
        <v>4</v>
      </c>
      <c r="X7" s="72" t="s">
        <v>2</v>
      </c>
      <c r="Y7" s="72" t="s">
        <v>4</v>
      </c>
      <c r="Z7" s="73"/>
      <c r="AA7" s="29" t="s">
        <v>2</v>
      </c>
      <c r="AB7" s="29" t="s">
        <v>4</v>
      </c>
      <c r="AC7" s="29" t="s">
        <v>2</v>
      </c>
      <c r="AD7" s="29" t="s">
        <v>4</v>
      </c>
      <c r="AE7" s="25"/>
      <c r="AF7" s="30"/>
      <c r="AG7" s="27"/>
      <c r="AH7" s="26"/>
      <c r="AI7" s="27"/>
      <c r="AJ7" s="74"/>
    </row>
    <row r="8" spans="1:39" s="39" customFormat="1" ht="20.399999999999999" customHeight="1" x14ac:dyDescent="0.25">
      <c r="A8" s="64" t="s">
        <v>41</v>
      </c>
      <c r="B8" s="59" t="s">
        <v>33</v>
      </c>
      <c r="C8" s="57" t="s">
        <v>42</v>
      </c>
      <c r="D8" s="59" t="s">
        <v>43</v>
      </c>
      <c r="E8" s="57"/>
      <c r="F8" s="75"/>
      <c r="G8" s="75"/>
      <c r="H8" s="61"/>
      <c r="I8" s="50"/>
      <c r="J8" s="59" t="s">
        <v>29</v>
      </c>
      <c r="K8" s="57" t="s">
        <v>30</v>
      </c>
      <c r="L8" s="57" t="s">
        <v>31</v>
      </c>
      <c r="M8" s="59">
        <v>3</v>
      </c>
      <c r="N8" s="76">
        <v>45353</v>
      </c>
      <c r="O8" s="76">
        <v>45361</v>
      </c>
      <c r="P8" s="67">
        <v>3</v>
      </c>
      <c r="Q8" s="62" t="s">
        <v>2</v>
      </c>
      <c r="R8" s="77" t="s">
        <v>35</v>
      </c>
      <c r="S8" s="77"/>
      <c r="T8" s="77" t="s">
        <v>35</v>
      </c>
      <c r="U8" s="77"/>
      <c r="V8" s="77" t="s">
        <v>35</v>
      </c>
      <c r="W8" s="77"/>
      <c r="X8" s="77">
        <v>1</v>
      </c>
      <c r="Y8" s="77"/>
      <c r="Z8" s="78" t="s">
        <v>36</v>
      </c>
      <c r="AA8" s="79">
        <v>3</v>
      </c>
      <c r="AB8" s="79"/>
      <c r="AC8" s="79">
        <v>5</v>
      </c>
      <c r="AD8" s="79"/>
      <c r="AE8" s="79">
        <v>7</v>
      </c>
      <c r="AF8" s="80"/>
      <c r="AG8" s="81">
        <f>SUM(AA8:AB8)*AF8</f>
        <v>0</v>
      </c>
      <c r="AH8" s="80"/>
      <c r="AI8" s="80"/>
      <c r="AJ8" s="82">
        <f>AG8+AH8+AI8</f>
        <v>0</v>
      </c>
    </row>
    <row r="9" spans="1:39" s="39" customFormat="1" ht="20.399999999999999" customHeight="1" x14ac:dyDescent="0.25">
      <c r="A9" s="64"/>
      <c r="B9" s="59"/>
      <c r="C9" s="57"/>
      <c r="D9" s="59"/>
      <c r="E9" s="57"/>
      <c r="F9" s="63"/>
      <c r="G9" s="63"/>
      <c r="H9" s="61"/>
      <c r="I9" s="50"/>
      <c r="J9" s="59"/>
      <c r="K9" s="56"/>
      <c r="L9" s="56"/>
      <c r="M9" s="60"/>
      <c r="N9" s="76"/>
      <c r="O9" s="76"/>
      <c r="P9" s="67"/>
      <c r="Q9" s="62"/>
      <c r="R9" s="77"/>
      <c r="S9" s="77"/>
      <c r="T9" s="77"/>
      <c r="U9" s="77"/>
      <c r="V9" s="77"/>
      <c r="W9" s="77"/>
      <c r="X9" s="77"/>
      <c r="Y9" s="77"/>
      <c r="Z9" s="78"/>
      <c r="AA9" s="79"/>
      <c r="AB9" s="79"/>
      <c r="AC9" s="79"/>
      <c r="AD9" s="79"/>
      <c r="AE9" s="79"/>
      <c r="AF9" s="80"/>
      <c r="AG9" s="81">
        <f t="shared" ref="AG9:AG15" si="3">SUM(AA9:AB9)*AF9</f>
        <v>0</v>
      </c>
      <c r="AH9" s="80"/>
      <c r="AI9" s="80"/>
      <c r="AJ9" s="82">
        <f t="shared" ref="AJ9:AJ15" si="4">AG9+AH9+AI9</f>
        <v>0</v>
      </c>
    </row>
    <row r="10" spans="1:39" s="39" customFormat="1" ht="20.399999999999999" customHeight="1" x14ac:dyDescent="0.25">
      <c r="A10" s="64"/>
      <c r="B10" s="59"/>
      <c r="C10" s="57"/>
      <c r="D10" s="59"/>
      <c r="E10" s="57"/>
      <c r="F10" s="63"/>
      <c r="G10" s="63"/>
      <c r="H10" s="54"/>
      <c r="I10" s="50"/>
      <c r="J10" s="59"/>
      <c r="K10" s="56"/>
      <c r="L10" s="56"/>
      <c r="M10" s="60"/>
      <c r="N10" s="76"/>
      <c r="O10" s="76"/>
      <c r="P10" s="67"/>
      <c r="Q10" s="62"/>
      <c r="R10" s="77"/>
      <c r="S10" s="77"/>
      <c r="T10" s="77"/>
      <c r="U10" s="77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81">
        <f t="shared" si="3"/>
        <v>0</v>
      </c>
      <c r="AH10" s="80"/>
      <c r="AI10" s="80"/>
      <c r="AJ10" s="82">
        <f t="shared" si="4"/>
        <v>0</v>
      </c>
    </row>
    <row r="11" spans="1:39" s="39" customFormat="1" ht="20.399999999999999" customHeight="1" x14ac:dyDescent="0.25">
      <c r="A11" s="64"/>
      <c r="B11" s="59"/>
      <c r="C11" s="57"/>
      <c r="D11" s="59"/>
      <c r="E11" s="57"/>
      <c r="F11" s="63"/>
      <c r="G11" s="63"/>
      <c r="H11" s="54"/>
      <c r="I11" s="50"/>
      <c r="J11" s="59"/>
      <c r="K11" s="56"/>
      <c r="L11" s="56"/>
      <c r="M11" s="60"/>
      <c r="N11" s="76"/>
      <c r="O11" s="76"/>
      <c r="P11" s="67"/>
      <c r="Q11" s="62"/>
      <c r="R11" s="77"/>
      <c r="S11" s="77"/>
      <c r="T11" s="77"/>
      <c r="U11" s="77"/>
      <c r="V11" s="77"/>
      <c r="W11" s="77"/>
      <c r="X11" s="77"/>
      <c r="Y11" s="77"/>
      <c r="Z11" s="78"/>
      <c r="AA11" s="79"/>
      <c r="AB11" s="79"/>
      <c r="AC11" s="79"/>
      <c r="AD11" s="79"/>
      <c r="AE11" s="79"/>
      <c r="AF11" s="80"/>
      <c r="AG11" s="81">
        <f t="shared" si="3"/>
        <v>0</v>
      </c>
      <c r="AH11" s="80"/>
      <c r="AI11" s="80"/>
      <c r="AJ11" s="82">
        <f t="shared" si="4"/>
        <v>0</v>
      </c>
    </row>
    <row r="12" spans="1:39" s="39" customFormat="1" ht="20.399999999999999" customHeight="1" x14ac:dyDescent="0.25">
      <c r="A12" s="64"/>
      <c r="B12" s="59"/>
      <c r="C12" s="57"/>
      <c r="D12" s="59"/>
      <c r="E12" s="57"/>
      <c r="F12" s="75"/>
      <c r="G12" s="75"/>
      <c r="H12" s="61"/>
      <c r="I12" s="50"/>
      <c r="J12" s="59"/>
      <c r="K12" s="57"/>
      <c r="L12" s="57"/>
      <c r="M12" s="59"/>
      <c r="N12" s="76"/>
      <c r="O12" s="76"/>
      <c r="P12" s="67"/>
      <c r="Q12" s="62"/>
      <c r="R12" s="77"/>
      <c r="S12" s="77"/>
      <c r="T12" s="77"/>
      <c r="U12" s="77"/>
      <c r="V12" s="77"/>
      <c r="W12" s="77"/>
      <c r="X12" s="77"/>
      <c r="Y12" s="77"/>
      <c r="Z12" s="78"/>
      <c r="AA12" s="79"/>
      <c r="AB12" s="79"/>
      <c r="AC12" s="79"/>
      <c r="AD12" s="79"/>
      <c r="AE12" s="79"/>
      <c r="AF12" s="80"/>
      <c r="AG12" s="81">
        <f t="shared" si="3"/>
        <v>0</v>
      </c>
      <c r="AH12" s="80"/>
      <c r="AI12" s="80"/>
      <c r="AJ12" s="82">
        <f t="shared" si="4"/>
        <v>0</v>
      </c>
    </row>
    <row r="13" spans="1:39" s="39" customFormat="1" ht="20.399999999999999" customHeight="1" x14ac:dyDescent="0.25">
      <c r="A13" s="64"/>
      <c r="B13" s="59"/>
      <c r="C13" s="57"/>
      <c r="D13" s="59"/>
      <c r="E13" s="57"/>
      <c r="F13" s="63"/>
      <c r="G13" s="63"/>
      <c r="H13" s="61"/>
      <c r="I13" s="50"/>
      <c r="J13" s="59"/>
      <c r="K13" s="56"/>
      <c r="L13" s="56"/>
      <c r="M13" s="60"/>
      <c r="N13" s="76"/>
      <c r="O13" s="76"/>
      <c r="P13" s="67"/>
      <c r="Q13" s="62"/>
      <c r="R13" s="77"/>
      <c r="S13" s="77"/>
      <c r="T13" s="77"/>
      <c r="U13" s="77"/>
      <c r="V13" s="77"/>
      <c r="W13" s="77"/>
      <c r="X13" s="77"/>
      <c r="Y13" s="77"/>
      <c r="Z13" s="78"/>
      <c r="AA13" s="79"/>
      <c r="AB13" s="79"/>
      <c r="AC13" s="79"/>
      <c r="AD13" s="79"/>
      <c r="AE13" s="79"/>
      <c r="AF13" s="80"/>
      <c r="AG13" s="81">
        <f t="shared" si="3"/>
        <v>0</v>
      </c>
      <c r="AH13" s="80"/>
      <c r="AI13" s="80"/>
      <c r="AJ13" s="82">
        <f t="shared" si="4"/>
        <v>0</v>
      </c>
    </row>
    <row r="14" spans="1:39" s="39" customFormat="1" ht="20.399999999999999" customHeight="1" x14ac:dyDescent="0.25">
      <c r="A14" s="64"/>
      <c r="B14" s="59"/>
      <c r="C14" s="57"/>
      <c r="D14" s="59"/>
      <c r="E14" s="57"/>
      <c r="F14" s="63"/>
      <c r="G14" s="63"/>
      <c r="H14" s="61"/>
      <c r="I14" s="50"/>
      <c r="J14" s="59"/>
      <c r="K14" s="56"/>
      <c r="L14" s="56"/>
      <c r="M14" s="60"/>
      <c r="N14" s="76"/>
      <c r="O14" s="76"/>
      <c r="P14" s="67"/>
      <c r="Q14" s="62"/>
      <c r="R14" s="77"/>
      <c r="S14" s="77"/>
      <c r="T14" s="77"/>
      <c r="U14" s="77"/>
      <c r="V14" s="77"/>
      <c r="W14" s="77"/>
      <c r="X14" s="77"/>
      <c r="Y14" s="77"/>
      <c r="Z14" s="78"/>
      <c r="AA14" s="79"/>
      <c r="AB14" s="79"/>
      <c r="AC14" s="79"/>
      <c r="AD14" s="79"/>
      <c r="AE14" s="79"/>
      <c r="AF14" s="80"/>
      <c r="AG14" s="81">
        <f t="shared" si="3"/>
        <v>0</v>
      </c>
      <c r="AH14" s="80"/>
      <c r="AI14" s="80"/>
      <c r="AJ14" s="82">
        <f t="shared" si="4"/>
        <v>0</v>
      </c>
    </row>
    <row r="15" spans="1:39" s="39" customFormat="1" ht="20.399999999999999" customHeight="1" x14ac:dyDescent="0.25">
      <c r="A15" s="64"/>
      <c r="B15" s="59"/>
      <c r="C15" s="57"/>
      <c r="D15" s="59"/>
      <c r="E15" s="57"/>
      <c r="F15" s="63"/>
      <c r="G15" s="63"/>
      <c r="H15" s="61"/>
      <c r="I15" s="50"/>
      <c r="J15" s="59"/>
      <c r="K15" s="56"/>
      <c r="L15" s="56"/>
      <c r="M15" s="60"/>
      <c r="N15" s="76"/>
      <c r="O15" s="76"/>
      <c r="P15" s="67"/>
      <c r="Q15" s="62"/>
      <c r="R15" s="77"/>
      <c r="S15" s="77"/>
      <c r="T15" s="77"/>
      <c r="U15" s="77"/>
      <c r="V15" s="77"/>
      <c r="W15" s="77"/>
      <c r="X15" s="77"/>
      <c r="Y15" s="77"/>
      <c r="Z15" s="78"/>
      <c r="AA15" s="79"/>
      <c r="AB15" s="79"/>
      <c r="AC15" s="79"/>
      <c r="AD15" s="79"/>
      <c r="AE15" s="79"/>
      <c r="AF15" s="80"/>
      <c r="AG15" s="81">
        <f t="shared" si="3"/>
        <v>0</v>
      </c>
      <c r="AH15" s="80"/>
      <c r="AI15" s="80"/>
      <c r="AJ15" s="82">
        <f t="shared" si="4"/>
        <v>0</v>
      </c>
    </row>
    <row r="16" spans="1:39" ht="15" thickBot="1" x14ac:dyDescent="0.35">
      <c r="D16" s="53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35">
        <f>SUM(AA8:AA15)</f>
        <v>3</v>
      </c>
      <c r="AB16" s="35">
        <f>SUM(AB8:AB15)</f>
        <v>0</v>
      </c>
      <c r="AC16" s="35">
        <f>SUM(AC8:AC15)</f>
        <v>5</v>
      </c>
      <c r="AD16" s="35">
        <f>SUM(AD8:AD15)</f>
        <v>0</v>
      </c>
      <c r="AE16" s="35">
        <f>SUM(AE8:AE15)</f>
        <v>7</v>
      </c>
      <c r="AF16" s="36"/>
      <c r="AG16" s="37">
        <f>SUM(AG8:AG15)</f>
        <v>0</v>
      </c>
      <c r="AH16" s="37">
        <f>SUM(AH8:AH15)</f>
        <v>0</v>
      </c>
      <c r="AI16" s="37">
        <f>SUM(AI8:AI15)</f>
        <v>0</v>
      </c>
      <c r="AJ16" s="37">
        <f>SUM(AJ8:AJ15)</f>
        <v>0</v>
      </c>
      <c r="AK16" s="38"/>
      <c r="AL16" s="38"/>
    </row>
    <row r="17" spans="4:37" ht="15" thickBot="1" x14ac:dyDescent="0.35">
      <c r="D17" s="53"/>
    </row>
    <row r="18" spans="4:37" x14ac:dyDescent="0.3">
      <c r="D18" s="53"/>
      <c r="AJ18" s="65" t="s">
        <v>34</v>
      </c>
      <c r="AK18" s="66">
        <f>AG16</f>
        <v>0</v>
      </c>
    </row>
    <row r="19" spans="4:37" x14ac:dyDescent="0.3">
      <c r="D19" s="53"/>
      <c r="AJ19" s="34" t="s">
        <v>25</v>
      </c>
      <c r="AK19" s="40">
        <f>AH16</f>
        <v>0</v>
      </c>
    </row>
    <row r="20" spans="4:37" x14ac:dyDescent="0.3">
      <c r="AJ20" s="34" t="s">
        <v>23</v>
      </c>
      <c r="AK20" s="40">
        <f>AI16</f>
        <v>0</v>
      </c>
    </row>
    <row r="21" spans="4:37" x14ac:dyDescent="0.3">
      <c r="AJ21" s="34" t="s">
        <v>26</v>
      </c>
      <c r="AK21" s="40" t="e">
        <f>#REF!</f>
        <v>#REF!</v>
      </c>
    </row>
    <row r="22" spans="4:37" x14ac:dyDescent="0.3">
      <c r="AJ22" s="34" t="s">
        <v>28</v>
      </c>
      <c r="AK22" s="40">
        <v>0</v>
      </c>
    </row>
    <row r="23" spans="4:37" ht="15" thickBot="1" x14ac:dyDescent="0.35">
      <c r="AJ23" s="41" t="s">
        <v>24</v>
      </c>
      <c r="AK23" s="42" t="e">
        <f>SUM(AK18:AK22)</f>
        <v>#REF!</v>
      </c>
    </row>
  </sheetData>
  <sheetProtection algorithmName="SHA-512" hashValue="m2SiuZwBM7xLRz/K+QekFyvXx1nQTmSUqawqusoX0ZDnABu0AJuDZqYoJWLs09bpdkQ3FBI7bfNNXRWAod7FBg==" saltValue="dwpauIdZUM/dk+7CeUTPhQ==" spinCount="100000" sheet="1" objects="1" scenarios="1"/>
  <mergeCells count="27">
    <mergeCell ref="N2:Q2"/>
    <mergeCell ref="V2:W2"/>
    <mergeCell ref="N3:Q3"/>
    <mergeCell ref="V3:W3"/>
    <mergeCell ref="X3:Y3"/>
    <mergeCell ref="T3:U3"/>
    <mergeCell ref="R3:S3"/>
    <mergeCell ref="AA6:AB6"/>
    <mergeCell ref="AC6:AD6"/>
    <mergeCell ref="V6:W6"/>
    <mergeCell ref="X6:Y6"/>
    <mergeCell ref="N4:Q4"/>
    <mergeCell ref="V4:W4"/>
    <mergeCell ref="T4:U4"/>
    <mergeCell ref="R4:S4"/>
    <mergeCell ref="N5:Q5"/>
    <mergeCell ref="V5:W5"/>
    <mergeCell ref="T5:U5"/>
    <mergeCell ref="R5:S5"/>
    <mergeCell ref="X5:Y5"/>
    <mergeCell ref="X4:Y4"/>
    <mergeCell ref="X2:Y2"/>
    <mergeCell ref="R1:Y1"/>
    <mergeCell ref="R6:S6"/>
    <mergeCell ref="T6:U6"/>
    <mergeCell ref="T2:U2"/>
    <mergeCell ref="R2:S2"/>
  </mergeCells>
  <pageMargins left="0.7" right="0.7" top="0.75" bottom="0.75" header="0.3" footer="0.3"/>
  <pageSetup paperSize="9" orientation="portrait" horizontalDpi="1200" verticalDpi="1200" r:id="rId1"/>
  <customProperties>
    <customPr name="EpmWorksheetKeyString_GUID" r:id="rId2"/>
  </customProperties>
  <ignoredErrors>
    <ignoredError sqref="AG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NOMBRE HOTEL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Pool de G. Ferial 9 (pool0107)</dc:creator>
  <cp:lastModifiedBy>Claudia Bordó</cp:lastModifiedBy>
  <cp:lastPrinted>2023-03-07T09:11:14Z</cp:lastPrinted>
  <dcterms:created xsi:type="dcterms:W3CDTF">2016-10-26T13:30:20Z</dcterms:created>
  <dcterms:modified xsi:type="dcterms:W3CDTF">2024-04-29T08:51:59Z</dcterms:modified>
</cp:coreProperties>
</file>