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Y:\2024\24-070 Agencia viajes P.Invitados y corporativo\3.Pliego y calendario\ANEXOS a publicar\"/>
    </mc:Choice>
  </mc:AlternateContent>
  <xr:revisionPtr revIDLastSave="0" documentId="13_ncr:1_{B00DA7C2-E090-4603-B919-C46D7C395FBA}" xr6:coauthVersionLast="47" xr6:coauthVersionMax="47" xr10:uidLastSave="{00000000-0000-0000-0000-000000000000}"/>
  <bookViews>
    <workbookView xWindow="3036" yWindow="3036" windowWidth="30960" windowHeight="12120" xr2:uid="{00000000-000D-0000-FFFF-FFFF00000000}"/>
  </bookViews>
  <sheets>
    <sheet name="NOMBRE HOTEL" sheetId="3" r:id="rId1"/>
  </sheets>
  <definedNames>
    <definedName name="_xlnm._FilterDatabase" localSheetId="0" hidden="1">'NOMBRE HOTEL'!$A$6:$AR$15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" i="3" l="1"/>
  <c r="AC3" i="3"/>
  <c r="AC4" i="3" s="1"/>
  <c r="AC5" i="3"/>
  <c r="AL8" i="3" l="1"/>
  <c r="W3" i="3"/>
  <c r="W4" i="3" s="1"/>
  <c r="W5" i="3"/>
  <c r="AM16" i="3" l="1"/>
  <c r="AN16" i="3"/>
  <c r="AO16" i="3"/>
  <c r="AG16" i="3"/>
  <c r="AH16" i="3"/>
  <c r="AI16" i="3"/>
  <c r="AJ16" i="3"/>
  <c r="AF16" i="3"/>
  <c r="AA3" i="3"/>
  <c r="Y3" i="3"/>
  <c r="AA5" i="3"/>
  <c r="Y5" i="3"/>
  <c r="Y4" i="3" l="1"/>
  <c r="AL9" i="3" l="1"/>
  <c r="AP9" i="3" s="1"/>
  <c r="AL10" i="3"/>
  <c r="AP10" i="3" s="1"/>
  <c r="AL11" i="3"/>
  <c r="AP11" i="3" s="1"/>
  <c r="AL12" i="3"/>
  <c r="AP12" i="3" s="1"/>
  <c r="AL13" i="3"/>
  <c r="AP13" i="3" s="1"/>
  <c r="AL14" i="3"/>
  <c r="AP14" i="3" s="1"/>
  <c r="AL15" i="3"/>
  <c r="AP15" i="3" s="1"/>
  <c r="AL16" i="3" l="1"/>
  <c r="AE3" i="3"/>
  <c r="AA4" i="3"/>
  <c r="AP19" i="3" l="1"/>
  <c r="AP20" i="3" l="1"/>
  <c r="AP21" i="3"/>
  <c r="AP18" i="3" l="1"/>
  <c r="AP23" i="3" s="1"/>
  <c r="AP8" i="3"/>
  <c r="AP16" i="3" s="1"/>
</calcChain>
</file>

<file path=xl/sharedStrings.xml><?xml version="1.0" encoding="utf-8"?>
<sst xmlns="http://schemas.openxmlformats.org/spreadsheetml/2006/main" count="76" uniqueCount="57">
  <si>
    <t>ROOMNIGHTS CONFIRMADAS</t>
  </si>
  <si>
    <t>ROOMNIGHTS LIBRES</t>
  </si>
  <si>
    <t>DUI</t>
  </si>
  <si>
    <t>ROOMNIGHTS EXTRAS</t>
  </si>
  <si>
    <t>DBL</t>
  </si>
  <si>
    <t>Programa</t>
  </si>
  <si>
    <t>fecha 
CONFIRMACIÓN</t>
  </si>
  <si>
    <t xml:space="preserve">Vuelo </t>
  </si>
  <si>
    <t>Nombre</t>
  </si>
  <si>
    <t>Apellidos</t>
  </si>
  <si>
    <t>Acompañante</t>
  </si>
  <si>
    <t>TlfMóvil</t>
  </si>
  <si>
    <t>Email</t>
  </si>
  <si>
    <t>Idioma</t>
  </si>
  <si>
    <t>Localidad</t>
  </si>
  <si>
    <t>País</t>
  </si>
  <si>
    <t>IN</t>
  </si>
  <si>
    <t>OUT</t>
  </si>
  <si>
    <t>NOCHES</t>
  </si>
  <si>
    <t>ROOM TYPE</t>
  </si>
  <si>
    <t>Observaciones</t>
  </si>
  <si>
    <t>ARCO</t>
  </si>
  <si>
    <t>PAGO DIRECTO</t>
  </si>
  <si>
    <t>NOCHES REALES</t>
  </si>
  <si>
    <t>PRECIO/NOCHE  HOTEL</t>
  </si>
  <si>
    <t>PRECIO TOTAL NOCHES ARCO</t>
  </si>
  <si>
    <t>Traslados</t>
  </si>
  <si>
    <t>CARGOS ADICIONALES</t>
  </si>
  <si>
    <t>BILLETE AVION
(IVA Exento)</t>
  </si>
  <si>
    <t>TOTAL</t>
  </si>
  <si>
    <t>TRANSFER IN</t>
  </si>
  <si>
    <t>TRANSFER OUT</t>
  </si>
  <si>
    <t>TRASLADOS</t>
  </si>
  <si>
    <t>BILLETES</t>
  </si>
  <si>
    <t>Confirmación</t>
  </si>
  <si>
    <t>TASAS</t>
  </si>
  <si>
    <t>hora llegada</t>
  </si>
  <si>
    <t>hora salida</t>
  </si>
  <si>
    <t>otros datelles</t>
  </si>
  <si>
    <t>ENCUENTROS</t>
  </si>
  <si>
    <t>sí</t>
  </si>
  <si>
    <t>E</t>
  </si>
  <si>
    <t>Mexico City</t>
  </si>
  <si>
    <t>MEXICO</t>
  </si>
  <si>
    <t>Noches</t>
  </si>
  <si>
    <t>OK BONO ENVIADO</t>
  </si>
  <si>
    <t>OK VUELO</t>
  </si>
  <si>
    <t>no</t>
  </si>
  <si>
    <t>02MAR 0610 IB 6400 MEXMAD</t>
  </si>
  <si>
    <t>10MAR 1640 IB 6405 MADMEX</t>
  </si>
  <si>
    <t>ALOJAMIENTO</t>
  </si>
  <si>
    <t>LLEGA/SALE FUERA FECHAS HOTEL</t>
  </si>
  <si>
    <t>EXT</t>
  </si>
  <si>
    <t>OK EXTRAS</t>
  </si>
  <si>
    <t xml:space="preserve">ROOMNIGHTS RESERVADAS </t>
  </si>
  <si>
    <t>HOTEL XXXX</t>
  </si>
  <si>
    <t>Comentarios FEROA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</si>
</sst>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1"/>
      <color rgb="FFFF0000"/>
      <name val="Calibri"/>
      <family val="2"/>
    </font>
    <font>
      <sz val="12"/>
      <color rgb="FF000000"/>
      <name val="Calibri"/>
      <family val="2"/>
    </font>
    <font>
      <sz val="10"/>
      <name val="Calibri"/>
      <family val="2"/>
    </font>
    <font>
      <b/>
      <sz val="12"/>
      <color rgb="FF0070C0"/>
      <name val="Calibri"/>
      <family val="2"/>
    </font>
    <font>
      <sz val="12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7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6E3BC"/>
        <bgColor rgb="FFD6E3BC"/>
      </patternFill>
    </fill>
    <fill>
      <patternFill patternType="solid">
        <fgColor rgb="FFFABF8F"/>
        <bgColor rgb="FFFABF8F"/>
      </patternFill>
    </fill>
    <fill>
      <patternFill patternType="solid">
        <fgColor rgb="FFFFFF99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548DD4"/>
        <bgColor rgb="FF548DD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rgb="FFD8D8D8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7" fillId="0" borderId="0" applyFont="0" applyFill="0" applyBorder="0" applyAlignment="0" applyProtection="0"/>
    <xf numFmtId="0" fontId="12" fillId="0" borderId="1"/>
    <xf numFmtId="0" fontId="18" fillId="0" borderId="1"/>
    <xf numFmtId="44" fontId="1" fillId="0" borderId="1" applyFont="0" applyFill="0" applyBorder="0" applyAlignment="0" applyProtection="0"/>
    <xf numFmtId="0" fontId="18" fillId="0" borderId="1"/>
    <xf numFmtId="0" fontId="18" fillId="0" borderId="1"/>
    <xf numFmtId="0" fontId="18" fillId="0" borderId="1"/>
    <xf numFmtId="0" fontId="18" fillId="0" borderId="1"/>
  </cellStyleXfs>
  <cellXfs count="13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3" fillId="0" borderId="0" xfId="0" applyNumberFormat="1" applyFont="1" applyAlignment="1">
      <alignment horizontal="right" wrapText="1"/>
    </xf>
    <xf numFmtId="0" fontId="10" fillId="0" borderId="0" xfId="0" applyFont="1"/>
    <xf numFmtId="0" fontId="10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49" fontId="9" fillId="8" borderId="5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/>
    </xf>
    <xf numFmtId="0" fontId="9" fillId="11" borderId="5" xfId="0" applyFont="1" applyFill="1" applyBorder="1" applyAlignment="1">
      <alignment horizontal="center" vertical="center" wrapText="1"/>
    </xf>
    <xf numFmtId="164" fontId="9" fillId="11" borderId="5" xfId="0" applyNumberFormat="1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 wrapText="1"/>
    </xf>
    <xf numFmtId="0" fontId="9" fillId="11" borderId="5" xfId="0" applyFont="1" applyFill="1" applyBorder="1" applyAlignment="1">
      <alignment horizontal="center" vertical="center"/>
    </xf>
    <xf numFmtId="0" fontId="10" fillId="13" borderId="5" xfId="0" applyFont="1" applyFill="1" applyBorder="1"/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9" fillId="8" borderId="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164" fontId="2" fillId="0" borderId="6" xfId="0" applyNumberFormat="1" applyFont="1" applyBorder="1" applyAlignment="1">
      <alignment horizontal="right" vertical="center"/>
    </xf>
    <xf numFmtId="1" fontId="3" fillId="4" borderId="14" xfId="0" applyNumberFormat="1" applyFont="1" applyFill="1" applyBorder="1" applyAlignment="1">
      <alignment horizontal="center" vertical="center"/>
    </xf>
    <xf numFmtId="44" fontId="3" fillId="4" borderId="14" xfId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9" fillId="14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8" fontId="2" fillId="0" borderId="7" xfId="0" applyNumberFormat="1" applyFont="1" applyBorder="1" applyAlignment="1">
      <alignment horizontal="right" vertical="center"/>
    </xf>
    <xf numFmtId="164" fontId="3" fillId="0" borderId="12" xfId="0" applyNumberFormat="1" applyFont="1" applyBorder="1" applyAlignment="1">
      <alignment horizontal="right" vertical="center"/>
    </xf>
    <xf numFmtId="8" fontId="3" fillId="0" borderId="13" xfId="0" applyNumberFormat="1" applyFont="1" applyBorder="1" applyAlignment="1">
      <alignment horizontal="right" vertical="center"/>
    </xf>
    <xf numFmtId="0" fontId="9" fillId="7" borderId="5" xfId="0" applyFont="1" applyFill="1" applyBorder="1" applyAlignment="1">
      <alignment horizontal="center" vertical="top" wrapText="1"/>
    </xf>
    <xf numFmtId="0" fontId="9" fillId="13" borderId="5" xfId="0" applyFont="1" applyFill="1" applyBorder="1" applyAlignment="1">
      <alignment horizontal="center" vertical="top"/>
    </xf>
    <xf numFmtId="0" fontId="9" fillId="8" borderId="5" xfId="0" applyFont="1" applyFill="1" applyBorder="1" applyAlignment="1">
      <alignment horizontal="left" vertical="top"/>
    </xf>
    <xf numFmtId="0" fontId="9" fillId="8" borderId="5" xfId="0" applyFont="1" applyFill="1" applyBorder="1" applyAlignment="1">
      <alignment horizontal="center" vertical="top"/>
    </xf>
    <xf numFmtId="0" fontId="9" fillId="8" borderId="5" xfId="0" applyFont="1" applyFill="1" applyBorder="1" applyAlignment="1">
      <alignment horizontal="center" vertical="top" wrapText="1"/>
    </xf>
    <xf numFmtId="49" fontId="9" fillId="8" borderId="5" xfId="0" applyNumberFormat="1" applyFont="1" applyFill="1" applyBorder="1" applyAlignment="1">
      <alignment horizontal="center" vertical="top"/>
    </xf>
    <xf numFmtId="0" fontId="9" fillId="9" borderId="5" xfId="0" applyFont="1" applyFill="1" applyBorder="1" applyAlignment="1">
      <alignment horizontal="center" vertical="top" wrapText="1"/>
    </xf>
    <xf numFmtId="0" fontId="9" fillId="14" borderId="5" xfId="0" applyFont="1" applyFill="1" applyBorder="1" applyAlignment="1">
      <alignment horizontal="center" vertical="top" wrapText="1"/>
    </xf>
    <xf numFmtId="0" fontId="9" fillId="11" borderId="5" xfId="0" applyFont="1" applyFill="1" applyBorder="1" applyAlignment="1">
      <alignment horizontal="center" vertical="top" wrapText="1"/>
    </xf>
    <xf numFmtId="164" fontId="9" fillId="11" borderId="5" xfId="0" applyNumberFormat="1" applyFont="1" applyFill="1" applyBorder="1" applyAlignment="1">
      <alignment horizontal="center" vertical="top" wrapText="1"/>
    </xf>
    <xf numFmtId="0" fontId="16" fillId="0" borderId="5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16" fillId="0" borderId="5" xfId="0" applyNumberFormat="1" applyFont="1" applyBorder="1" applyAlignment="1">
      <alignment horizontal="center"/>
    </xf>
    <xf numFmtId="49" fontId="0" fillId="0" borderId="0" xfId="0" applyNumberFormat="1"/>
    <xf numFmtId="0" fontId="16" fillId="0" borderId="5" xfId="0" applyFont="1" applyBorder="1"/>
    <xf numFmtId="0" fontId="10" fillId="0" borderId="5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5" xfId="0" applyFont="1" applyBorder="1" applyAlignment="1">
      <alignment horizontal="left" wrapText="1"/>
    </xf>
    <xf numFmtId="0" fontId="16" fillId="0" borderId="5" xfId="0" applyFont="1" applyBorder="1" applyAlignment="1">
      <alignment horizontal="center"/>
    </xf>
    <xf numFmtId="49" fontId="10" fillId="0" borderId="5" xfId="0" applyNumberFormat="1" applyFont="1" applyBorder="1" applyAlignment="1">
      <alignment horizontal="left"/>
    </xf>
    <xf numFmtId="15" fontId="2" fillId="2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7" fillId="15" borderId="5" xfId="0" applyFont="1" applyFill="1" applyBorder="1"/>
    <xf numFmtId="14" fontId="10" fillId="0" borderId="5" xfId="0" applyNumberFormat="1" applyFont="1" applyBorder="1" applyAlignment="1">
      <alignment horizontal="left"/>
    </xf>
    <xf numFmtId="0" fontId="10" fillId="0" borderId="5" xfId="0" applyFont="1" applyBorder="1" applyAlignment="1">
      <alignment horizontal="center" wrapText="1"/>
    </xf>
    <xf numFmtId="0" fontId="19" fillId="0" borderId="5" xfId="0" applyFont="1" applyBorder="1" applyAlignment="1">
      <alignment wrapText="1"/>
    </xf>
    <xf numFmtId="164" fontId="2" fillId="0" borderId="15" xfId="0" applyNumberFormat="1" applyFont="1" applyBorder="1" applyAlignment="1">
      <alignment horizontal="right" vertical="center"/>
    </xf>
    <xf numFmtId="8" fontId="2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vertical="center"/>
    </xf>
    <xf numFmtId="1" fontId="10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16" fontId="9" fillId="7" borderId="5" xfId="0" applyNumberFormat="1" applyFont="1" applyFill="1" applyBorder="1" applyAlignment="1">
      <alignment horizontal="center" vertical="top" wrapText="1"/>
    </xf>
    <xf numFmtId="0" fontId="9" fillId="12" borderId="5" xfId="0" applyFont="1" applyFill="1" applyBorder="1" applyAlignment="1">
      <alignment horizontal="center" vertical="top" wrapText="1"/>
    </xf>
    <xf numFmtId="0" fontId="10" fillId="7" borderId="5" xfId="0" applyFont="1" applyFill="1" applyBorder="1" applyAlignment="1">
      <alignment horizontal="center" vertical="center" wrapText="1"/>
    </xf>
    <xf numFmtId="16" fontId="9" fillId="7" borderId="5" xfId="0" applyNumberFormat="1" applyFont="1" applyFill="1" applyBorder="1" applyAlignment="1">
      <alignment vertical="center" wrapText="1"/>
    </xf>
    <xf numFmtId="0" fontId="9" fillId="12" borderId="5" xfId="0" applyFont="1" applyFill="1" applyBorder="1" applyAlignment="1">
      <alignment horizontal="center" vertical="center" wrapText="1"/>
    </xf>
    <xf numFmtId="0" fontId="9" fillId="15" borderId="5" xfId="0" applyFont="1" applyFill="1" applyBorder="1"/>
    <xf numFmtId="16" fontId="10" fillId="0" borderId="5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/>
    </xf>
    <xf numFmtId="165" fontId="2" fillId="2" borderId="5" xfId="1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top" wrapText="1"/>
    </xf>
    <xf numFmtId="0" fontId="20" fillId="0" borderId="5" xfId="0" applyFont="1" applyBorder="1" applyAlignment="1">
      <alignment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center" vertical="center" wrapText="1"/>
    </xf>
    <xf numFmtId="16" fontId="9" fillId="7" borderId="5" xfId="0" applyNumberFormat="1" applyFont="1" applyFill="1" applyBorder="1" applyAlignment="1">
      <alignment horizontal="center" vertical="top"/>
    </xf>
    <xf numFmtId="0" fontId="5" fillId="0" borderId="5" xfId="0" applyFont="1" applyBorder="1" applyAlignment="1">
      <alignment vertical="top"/>
    </xf>
    <xf numFmtId="16" fontId="9" fillId="10" borderId="5" xfId="0" applyNumberFormat="1" applyFont="1" applyFill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16" fontId="9" fillId="7" borderId="29" xfId="0" applyNumberFormat="1" applyFont="1" applyFill="1" applyBorder="1" applyAlignment="1">
      <alignment horizontal="center" vertical="top"/>
    </xf>
    <xf numFmtId="16" fontId="9" fillId="7" borderId="30" xfId="0" applyNumberFormat="1" applyFont="1" applyFill="1" applyBorder="1" applyAlignment="1">
      <alignment horizontal="center" vertical="top"/>
    </xf>
    <xf numFmtId="0" fontId="4" fillId="5" borderId="2" xfId="0" applyFont="1" applyFill="1" applyBorder="1" applyAlignment="1">
      <alignment horizontal="center" vertical="center"/>
    </xf>
    <xf numFmtId="0" fontId="13" fillId="0" borderId="3" xfId="0" applyFont="1" applyBorder="1"/>
    <xf numFmtId="0" fontId="13" fillId="0" borderId="4" xfId="0" applyFont="1" applyBorder="1"/>
    <xf numFmtId="0" fontId="14" fillId="5" borderId="10" xfId="0" applyFont="1" applyFill="1" applyBorder="1" applyAlignment="1">
      <alignment horizontal="center" vertical="center"/>
    </xf>
    <xf numFmtId="0" fontId="15" fillId="0" borderId="11" xfId="0" applyFont="1" applyBorder="1"/>
    <xf numFmtId="0" fontId="4" fillId="6" borderId="19" xfId="0" applyFont="1" applyFill="1" applyBorder="1" applyAlignment="1">
      <alignment horizontal="center" vertical="center"/>
    </xf>
    <xf numFmtId="0" fontId="13" fillId="0" borderId="20" xfId="0" applyFont="1" applyBorder="1"/>
    <xf numFmtId="0" fontId="6" fillId="6" borderId="21" xfId="0" applyFont="1" applyFill="1" applyBorder="1" applyAlignment="1">
      <alignment horizontal="center" vertical="center"/>
    </xf>
    <xf numFmtId="0" fontId="5" fillId="0" borderId="22" xfId="0" applyFont="1" applyBorder="1"/>
    <xf numFmtId="0" fontId="4" fillId="4" borderId="2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0" borderId="9" xfId="0" applyFont="1" applyBorder="1"/>
    <xf numFmtId="0" fontId="6" fillId="4" borderId="9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5" fillId="0" borderId="18" xfId="0" applyFont="1" applyBorder="1"/>
    <xf numFmtId="0" fontId="4" fillId="3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0" borderId="11" xfId="0" applyFont="1" applyBorder="1"/>
  </cellXfs>
  <cellStyles count="9">
    <cellStyle name="Moneda" xfId="1" builtinId="4"/>
    <cellStyle name="Moneda 2" xfId="4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Normal 7" xfId="8" xr:uid="{00000000-0005-0000-0000-000008000000}"/>
  </cellStyles>
  <dxfs count="0"/>
  <tableStyles count="0" defaultTableStyle="TableStyleMedium2" defaultPivotStyle="PivotStyleLight16"/>
  <colors>
    <mruColors>
      <color rgb="FFFF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3"/>
  <sheetViews>
    <sheetView tabSelected="1" topLeftCell="AF1" zoomScale="90" zoomScaleNormal="90" workbookViewId="0">
      <pane ySplit="7" topLeftCell="A12" activePane="bottomLeft" state="frozen"/>
      <selection pane="bottomLeft" activeCell="AY17" sqref="AY17"/>
    </sheetView>
  </sheetViews>
  <sheetFormatPr baseColWidth="10" defaultRowHeight="14.4" x14ac:dyDescent="0.3"/>
  <cols>
    <col min="1" max="1" width="9.44140625" customWidth="1"/>
    <col min="2" max="2" width="11.21875" customWidth="1"/>
    <col min="3" max="3" width="10.6640625" customWidth="1"/>
    <col min="4" max="4" width="4.88671875" bestFit="1" customWidth="1"/>
    <col min="5" max="5" width="9.77734375" customWidth="1"/>
    <col min="6" max="6" width="8" customWidth="1"/>
    <col min="7" max="7" width="10.109375" customWidth="1"/>
    <col min="8" max="8" width="9.109375" style="64" customWidth="1"/>
    <col min="9" max="9" width="9.88671875" customWidth="1"/>
    <col min="10" max="10" width="5.5546875" style="62" customWidth="1"/>
    <col min="11" max="11" width="9.6640625" customWidth="1"/>
    <col min="12" max="12" width="9.44140625" customWidth="1"/>
    <col min="13" max="13" width="9.77734375" style="62" customWidth="1"/>
    <col min="14" max="14" width="11" customWidth="1"/>
    <col min="15" max="15" width="8" style="62" customWidth="1"/>
    <col min="16" max="16" width="7.21875" style="62" customWidth="1"/>
    <col min="17" max="17" width="6.77734375" style="62" customWidth="1"/>
    <col min="18" max="18" width="6.33203125" customWidth="1"/>
    <col min="19" max="19" width="6.21875" customWidth="1"/>
    <col min="20" max="20" width="6.33203125" customWidth="1"/>
    <col min="21" max="21" width="6.44140625" bestFit="1" customWidth="1"/>
    <col min="22" max="22" width="5.21875" customWidth="1"/>
    <col min="23" max="23" width="3.21875" bestFit="1" customWidth="1"/>
    <col min="24" max="24" width="3.33203125" bestFit="1" customWidth="1"/>
    <col min="25" max="25" width="3.21875" bestFit="1" customWidth="1"/>
    <col min="26" max="26" width="3.33203125" bestFit="1" customWidth="1"/>
    <col min="27" max="27" width="3.21875" bestFit="1" customWidth="1"/>
    <col min="28" max="28" width="3.33203125" customWidth="1"/>
    <col min="29" max="29" width="3.21875" bestFit="1" customWidth="1"/>
    <col min="30" max="30" width="3.33203125" bestFit="1" customWidth="1"/>
    <col min="31" max="31" width="8.109375" customWidth="1"/>
    <col min="32" max="33" width="4.21875" bestFit="1" customWidth="1"/>
    <col min="34" max="34" width="5.44140625" customWidth="1"/>
    <col min="35" max="35" width="5.77734375" customWidth="1"/>
    <col min="36" max="36" width="7.88671875" customWidth="1"/>
    <col min="41" max="41" width="20.21875" bestFit="1" customWidth="1"/>
    <col min="42" max="42" width="15.33203125" customWidth="1"/>
    <col min="43" max="43" width="14.77734375" customWidth="1"/>
    <col min="44" max="44" width="18.5546875" customWidth="1"/>
  </cols>
  <sheetData>
    <row r="1" spans="1:44" ht="24" customHeight="1" thickBot="1" x14ac:dyDescent="0.35">
      <c r="A1" s="36"/>
      <c r="B1" s="2"/>
      <c r="C1" s="2"/>
      <c r="D1" s="13"/>
      <c r="E1" s="15"/>
      <c r="F1" s="15"/>
      <c r="G1" s="14"/>
      <c r="H1" s="16"/>
      <c r="I1" s="12"/>
      <c r="J1" s="60"/>
      <c r="K1" s="14"/>
      <c r="L1" s="14"/>
      <c r="M1" s="67"/>
      <c r="N1" s="17"/>
      <c r="O1" s="18"/>
      <c r="P1" s="18"/>
      <c r="Q1" s="18"/>
      <c r="R1" s="17"/>
      <c r="S1" s="18"/>
      <c r="T1" s="13"/>
      <c r="U1" s="14"/>
      <c r="V1" s="14"/>
      <c r="W1" s="105" t="s">
        <v>55</v>
      </c>
      <c r="X1" s="106"/>
      <c r="Y1" s="106"/>
      <c r="Z1" s="106"/>
      <c r="AA1" s="106"/>
      <c r="AB1" s="106"/>
      <c r="AC1" s="106"/>
      <c r="AD1" s="107"/>
      <c r="AE1" s="19"/>
      <c r="AF1" s="20"/>
      <c r="AG1" s="14"/>
      <c r="AH1" s="14"/>
      <c r="AI1" s="14"/>
      <c r="AJ1" s="13"/>
      <c r="AK1" s="13"/>
      <c r="AL1" s="21"/>
      <c r="AM1" s="21"/>
      <c r="AN1" s="21"/>
      <c r="AO1" s="21"/>
      <c r="AP1" s="21"/>
      <c r="AQ1" s="21"/>
      <c r="AR1" s="21"/>
    </row>
    <row r="2" spans="1:44" ht="15" thickBot="1" x14ac:dyDescent="0.35">
      <c r="A2" s="35"/>
      <c r="B2" s="2"/>
      <c r="C2" s="2"/>
      <c r="D2" s="1"/>
      <c r="E2" s="3"/>
      <c r="F2" s="3"/>
      <c r="H2" s="4"/>
      <c r="I2" s="11"/>
      <c r="J2" s="61"/>
      <c r="N2" s="5"/>
      <c r="O2" s="6"/>
      <c r="P2" s="6"/>
      <c r="Q2" s="6"/>
      <c r="R2" s="5"/>
      <c r="S2" s="129" t="s">
        <v>54</v>
      </c>
      <c r="T2" s="115"/>
      <c r="U2" s="115"/>
      <c r="V2" s="116"/>
      <c r="W2" s="127">
        <v>0</v>
      </c>
      <c r="X2" s="128"/>
      <c r="Y2" s="127">
        <v>4</v>
      </c>
      <c r="Z2" s="128"/>
      <c r="AA2" s="130">
        <v>9</v>
      </c>
      <c r="AB2" s="131"/>
      <c r="AC2" s="103">
        <v>42</v>
      </c>
      <c r="AD2" s="104"/>
      <c r="AE2" s="6">
        <f>SUBTOTAL(9,Y2:AD2)</f>
        <v>55</v>
      </c>
      <c r="AF2" s="14"/>
      <c r="AJ2" s="1"/>
      <c r="AK2" s="1"/>
      <c r="AL2" s="7"/>
      <c r="AM2" s="7"/>
      <c r="AN2" s="7"/>
      <c r="AO2" s="7"/>
      <c r="AP2" s="7"/>
      <c r="AQ2" s="7"/>
      <c r="AR2" s="7"/>
    </row>
    <row r="3" spans="1:44" ht="15.6" x14ac:dyDescent="0.3">
      <c r="A3" s="35"/>
      <c r="B3" s="2"/>
      <c r="C3" s="2"/>
      <c r="D3" s="1"/>
      <c r="E3" s="3"/>
      <c r="F3" s="3"/>
      <c r="H3" s="4"/>
      <c r="I3" s="11"/>
      <c r="J3" s="61"/>
      <c r="N3" s="5"/>
      <c r="O3" s="6"/>
      <c r="P3" s="6"/>
      <c r="Q3" s="6"/>
      <c r="R3" s="5"/>
      <c r="S3" s="123" t="s">
        <v>0</v>
      </c>
      <c r="T3" s="115"/>
      <c r="U3" s="115"/>
      <c r="V3" s="116"/>
      <c r="W3" s="124">
        <f>SUM(W8:X15)</f>
        <v>0</v>
      </c>
      <c r="X3" s="125"/>
      <c r="Y3" s="124">
        <f>SUM(Y8:Z15)</f>
        <v>0</v>
      </c>
      <c r="Z3" s="125"/>
      <c r="AA3" s="124">
        <f>SUM(AA8:AB15)</f>
        <v>0</v>
      </c>
      <c r="AB3" s="125"/>
      <c r="AC3" s="124">
        <f>SUM(AC8:AD15)</f>
        <v>1</v>
      </c>
      <c r="AD3" s="126"/>
      <c r="AE3" s="8">
        <f>SUM(Y3:AD3)</f>
        <v>1</v>
      </c>
      <c r="AJ3" s="1"/>
      <c r="AK3" s="1"/>
      <c r="AL3" s="7"/>
      <c r="AM3" s="7"/>
      <c r="AN3" s="7"/>
      <c r="AO3" s="7"/>
      <c r="AP3" s="7"/>
      <c r="AQ3" s="7"/>
      <c r="AR3" s="7"/>
    </row>
    <row r="4" spans="1:44" ht="15.6" x14ac:dyDescent="0.3">
      <c r="A4" s="35"/>
      <c r="B4" s="2"/>
      <c r="C4" s="2"/>
      <c r="D4" s="1"/>
      <c r="E4" s="3"/>
      <c r="F4" s="3"/>
      <c r="H4" s="4"/>
      <c r="I4" s="11"/>
      <c r="J4" s="61"/>
      <c r="N4" s="5"/>
      <c r="O4" s="6"/>
      <c r="P4" s="6"/>
      <c r="Q4" s="6"/>
      <c r="R4" s="5"/>
      <c r="S4" s="114" t="s">
        <v>1</v>
      </c>
      <c r="T4" s="115"/>
      <c r="U4" s="115"/>
      <c r="V4" s="116"/>
      <c r="W4" s="117">
        <f t="shared" ref="W4" si="0">+W2-W3</f>
        <v>0</v>
      </c>
      <c r="X4" s="118"/>
      <c r="Y4" s="117">
        <f t="shared" ref="Y4:AA4" si="1">+Y2-Y3</f>
        <v>4</v>
      </c>
      <c r="Z4" s="118"/>
      <c r="AA4" s="117">
        <f t="shared" si="1"/>
        <v>9</v>
      </c>
      <c r="AB4" s="118"/>
      <c r="AC4" s="101">
        <f t="shared" ref="AC4" si="2">+AC2-AC3</f>
        <v>41</v>
      </c>
      <c r="AD4" s="102"/>
      <c r="AE4" s="19"/>
      <c r="AF4" s="9" t="s">
        <v>2</v>
      </c>
      <c r="AG4" s="9"/>
      <c r="AH4" s="10"/>
      <c r="AK4" s="1"/>
      <c r="AL4" s="1"/>
      <c r="AM4" s="7"/>
      <c r="AN4" s="7"/>
      <c r="AO4" s="7"/>
      <c r="AP4" s="7"/>
      <c r="AQ4" s="7"/>
      <c r="AR4" s="7"/>
    </row>
    <row r="5" spans="1:44" ht="15.6" x14ac:dyDescent="0.3">
      <c r="A5" s="36"/>
      <c r="B5" s="82"/>
      <c r="C5" s="82"/>
      <c r="D5" s="13"/>
      <c r="E5" s="15"/>
      <c r="F5" s="15"/>
      <c r="G5" s="14"/>
      <c r="H5" s="16"/>
      <c r="I5" s="12"/>
      <c r="J5" s="60"/>
      <c r="K5" s="14"/>
      <c r="L5" s="14"/>
      <c r="M5" s="67"/>
      <c r="N5" s="17"/>
      <c r="O5" s="18"/>
      <c r="P5" s="18"/>
      <c r="Q5" s="18"/>
      <c r="R5" s="17"/>
      <c r="S5" s="119" t="s">
        <v>3</v>
      </c>
      <c r="T5" s="120"/>
      <c r="U5" s="120"/>
      <c r="V5" s="120"/>
      <c r="W5" s="121">
        <f>COUNTIF(W8:X15,"EXT")</f>
        <v>1</v>
      </c>
      <c r="X5" s="122"/>
      <c r="Y5" s="121">
        <f>COUNTIF(Y8:Z15,"EXT")</f>
        <v>1</v>
      </c>
      <c r="Z5" s="122"/>
      <c r="AA5" s="121">
        <f>COUNTIF(AA8:AB15,"EXT")</f>
        <v>1</v>
      </c>
      <c r="AB5" s="122"/>
      <c r="AC5" s="99">
        <f>COUNTIF(AC8:AD15,"EXT")</f>
        <v>0</v>
      </c>
      <c r="AD5" s="100"/>
      <c r="AE5" s="19"/>
      <c r="AF5" s="83" t="s">
        <v>4</v>
      </c>
      <c r="AG5" s="83"/>
      <c r="AH5" s="14"/>
      <c r="AI5" s="14"/>
      <c r="AJ5" s="14"/>
      <c r="AK5" s="13"/>
      <c r="AL5" s="13"/>
      <c r="AM5" s="21"/>
      <c r="AN5" s="21"/>
      <c r="AO5" s="21"/>
      <c r="AP5" s="21"/>
      <c r="AQ5" s="21"/>
      <c r="AR5" s="21"/>
    </row>
    <row r="6" spans="1:44" ht="48" x14ac:dyDescent="0.3">
      <c r="A6" s="51" t="s">
        <v>34</v>
      </c>
      <c r="B6" s="53" t="s">
        <v>6</v>
      </c>
      <c r="C6" s="52" t="s">
        <v>5</v>
      </c>
      <c r="D6" s="53" t="s">
        <v>7</v>
      </c>
      <c r="E6" s="52" t="s">
        <v>8</v>
      </c>
      <c r="F6" s="52" t="s">
        <v>9</v>
      </c>
      <c r="G6" s="52" t="s">
        <v>10</v>
      </c>
      <c r="H6" s="54" t="s">
        <v>11</v>
      </c>
      <c r="I6" s="52" t="s">
        <v>12</v>
      </c>
      <c r="J6" s="52" t="s">
        <v>13</v>
      </c>
      <c r="K6" s="52" t="s">
        <v>14</v>
      </c>
      <c r="L6" s="52" t="s">
        <v>15</v>
      </c>
      <c r="M6" s="52" t="s">
        <v>44</v>
      </c>
      <c r="N6" s="55" t="s">
        <v>56</v>
      </c>
      <c r="O6" s="56" t="s">
        <v>51</v>
      </c>
      <c r="P6" s="56" t="s">
        <v>36</v>
      </c>
      <c r="Q6" s="56" t="s">
        <v>37</v>
      </c>
      <c r="R6" s="56" t="s">
        <v>38</v>
      </c>
      <c r="S6" s="49" t="s">
        <v>16</v>
      </c>
      <c r="T6" s="49" t="s">
        <v>17</v>
      </c>
      <c r="U6" s="49" t="s">
        <v>18</v>
      </c>
      <c r="V6" s="49" t="s">
        <v>19</v>
      </c>
      <c r="W6" s="108">
        <v>45353</v>
      </c>
      <c r="X6" s="109"/>
      <c r="Y6" s="108">
        <v>44988</v>
      </c>
      <c r="Z6" s="109"/>
      <c r="AA6" s="108">
        <v>44989</v>
      </c>
      <c r="AB6" s="109"/>
      <c r="AC6" s="112">
        <v>44990</v>
      </c>
      <c r="AD6" s="113"/>
      <c r="AE6" s="84" t="s">
        <v>20</v>
      </c>
      <c r="AF6" s="110" t="s">
        <v>21</v>
      </c>
      <c r="AG6" s="111"/>
      <c r="AH6" s="110" t="s">
        <v>22</v>
      </c>
      <c r="AI6" s="111"/>
      <c r="AJ6" s="97" t="s">
        <v>23</v>
      </c>
      <c r="AK6" s="57" t="s">
        <v>24</v>
      </c>
      <c r="AL6" s="58" t="s">
        <v>25</v>
      </c>
      <c r="AM6" s="57" t="s">
        <v>26</v>
      </c>
      <c r="AN6" s="58" t="s">
        <v>27</v>
      </c>
      <c r="AO6" s="58" t="s">
        <v>28</v>
      </c>
      <c r="AP6" s="85" t="s">
        <v>29</v>
      </c>
      <c r="AQ6" s="50" t="s">
        <v>30</v>
      </c>
      <c r="AR6" s="50" t="s">
        <v>31</v>
      </c>
    </row>
    <row r="7" spans="1:44" x14ac:dyDescent="0.3">
      <c r="A7" s="37"/>
      <c r="B7" s="23"/>
      <c r="C7" s="22"/>
      <c r="D7" s="23"/>
      <c r="E7" s="24"/>
      <c r="F7" s="24"/>
      <c r="G7" s="22"/>
      <c r="H7" s="25"/>
      <c r="I7" s="25"/>
      <c r="J7" s="22"/>
      <c r="K7" s="22"/>
      <c r="L7" s="22"/>
      <c r="M7" s="22"/>
      <c r="N7" s="26"/>
      <c r="O7" s="44"/>
      <c r="P7" s="44"/>
      <c r="Q7" s="44"/>
      <c r="R7" s="44"/>
      <c r="S7" s="27"/>
      <c r="T7" s="31"/>
      <c r="U7" s="31"/>
      <c r="V7" s="31"/>
      <c r="W7" s="86" t="s">
        <v>2</v>
      </c>
      <c r="X7" s="86" t="s">
        <v>4</v>
      </c>
      <c r="Y7" s="86" t="s">
        <v>2</v>
      </c>
      <c r="Z7" s="86" t="s">
        <v>4</v>
      </c>
      <c r="AA7" s="86" t="s">
        <v>2</v>
      </c>
      <c r="AB7" s="86" t="s">
        <v>4</v>
      </c>
      <c r="AC7" s="86" t="s">
        <v>2</v>
      </c>
      <c r="AD7" s="86" t="s">
        <v>4</v>
      </c>
      <c r="AE7" s="87"/>
      <c r="AF7" s="32" t="s">
        <v>2</v>
      </c>
      <c r="AG7" s="32" t="s">
        <v>4</v>
      </c>
      <c r="AH7" s="32" t="s">
        <v>2</v>
      </c>
      <c r="AI7" s="32" t="s">
        <v>4</v>
      </c>
      <c r="AJ7" s="28"/>
      <c r="AK7" s="33"/>
      <c r="AL7" s="30"/>
      <c r="AM7" s="29"/>
      <c r="AN7" s="30"/>
      <c r="AO7" s="30"/>
      <c r="AP7" s="88"/>
      <c r="AQ7" s="34"/>
      <c r="AR7" s="34"/>
    </row>
    <row r="8" spans="1:44" s="45" customFormat="1" ht="20.399999999999999" customHeight="1" x14ac:dyDescent="0.25">
      <c r="A8" s="75" t="s">
        <v>46</v>
      </c>
      <c r="B8" s="68" t="s">
        <v>45</v>
      </c>
      <c r="C8" s="66" t="s">
        <v>39</v>
      </c>
      <c r="D8" s="68" t="s">
        <v>40</v>
      </c>
      <c r="E8" s="89"/>
      <c r="F8" s="89"/>
      <c r="G8" s="66"/>
      <c r="H8" s="71"/>
      <c r="I8" s="59"/>
      <c r="J8" s="68" t="s">
        <v>41</v>
      </c>
      <c r="K8" s="66" t="s">
        <v>42</v>
      </c>
      <c r="L8" s="66" t="s">
        <v>43</v>
      </c>
      <c r="M8" s="68">
        <v>3</v>
      </c>
      <c r="N8" s="69"/>
      <c r="O8" s="76"/>
      <c r="P8" s="76"/>
      <c r="Q8" s="76"/>
      <c r="R8" s="69"/>
      <c r="S8" s="90">
        <v>45353</v>
      </c>
      <c r="T8" s="90">
        <v>45361</v>
      </c>
      <c r="U8" s="81">
        <v>3</v>
      </c>
      <c r="V8" s="73" t="s">
        <v>2</v>
      </c>
      <c r="W8" s="91" t="s">
        <v>52</v>
      </c>
      <c r="X8" s="91"/>
      <c r="Y8" s="91" t="s">
        <v>52</v>
      </c>
      <c r="Z8" s="91"/>
      <c r="AA8" s="91" t="s">
        <v>52</v>
      </c>
      <c r="AB8" s="91"/>
      <c r="AC8" s="91">
        <v>1</v>
      </c>
      <c r="AD8" s="91"/>
      <c r="AE8" s="92" t="s">
        <v>53</v>
      </c>
      <c r="AF8" s="93">
        <v>3</v>
      </c>
      <c r="AG8" s="93"/>
      <c r="AH8" s="93">
        <v>5</v>
      </c>
      <c r="AI8" s="93"/>
      <c r="AJ8" s="93">
        <v>7</v>
      </c>
      <c r="AK8" s="94"/>
      <c r="AL8" s="95">
        <f>SUM(AF8:AG8)*AK8</f>
        <v>0</v>
      </c>
      <c r="AM8" s="94"/>
      <c r="AN8" s="94"/>
      <c r="AO8" s="94"/>
      <c r="AP8" s="96">
        <f t="shared" ref="AP8:AP15" si="3">AL8+AM8+AN8+AO8</f>
        <v>0</v>
      </c>
      <c r="AQ8" s="98" t="s">
        <v>48</v>
      </c>
      <c r="AR8" s="98" t="s">
        <v>49</v>
      </c>
    </row>
    <row r="9" spans="1:44" s="45" customFormat="1" ht="20.399999999999999" customHeight="1" x14ac:dyDescent="0.25">
      <c r="A9" s="75"/>
      <c r="B9" s="68"/>
      <c r="C9" s="66"/>
      <c r="D9" s="68"/>
      <c r="E9" s="74"/>
      <c r="F9" s="74"/>
      <c r="G9" s="66"/>
      <c r="H9" s="71"/>
      <c r="I9" s="59"/>
      <c r="J9" s="68"/>
      <c r="K9" s="65"/>
      <c r="L9" s="65"/>
      <c r="M9" s="70"/>
      <c r="N9" s="69"/>
      <c r="O9" s="76"/>
      <c r="P9" s="76"/>
      <c r="Q9" s="76"/>
      <c r="R9" s="69"/>
      <c r="S9" s="90"/>
      <c r="T9" s="90"/>
      <c r="U9" s="81"/>
      <c r="V9" s="73"/>
      <c r="W9" s="91"/>
      <c r="X9" s="91"/>
      <c r="Y9" s="91"/>
      <c r="Z9" s="91"/>
      <c r="AA9" s="91"/>
      <c r="AB9" s="91"/>
      <c r="AC9" s="91"/>
      <c r="AD9" s="91"/>
      <c r="AE9" s="92"/>
      <c r="AF9" s="93"/>
      <c r="AG9" s="93"/>
      <c r="AH9" s="93"/>
      <c r="AI9" s="93"/>
      <c r="AJ9" s="93"/>
      <c r="AK9" s="94"/>
      <c r="AL9" s="95">
        <f t="shared" ref="AL9:AL15" si="4">SUM(AF9:AG9)*AK9</f>
        <v>0</v>
      </c>
      <c r="AM9" s="94"/>
      <c r="AN9" s="94"/>
      <c r="AO9" s="94"/>
      <c r="AP9" s="96">
        <f t="shared" si="3"/>
        <v>0</v>
      </c>
      <c r="AQ9" s="38"/>
      <c r="AR9" s="38"/>
    </row>
    <row r="10" spans="1:44" s="45" customFormat="1" ht="20.399999999999999" customHeight="1" x14ac:dyDescent="0.25">
      <c r="A10" s="75"/>
      <c r="B10" s="68"/>
      <c r="C10" s="66"/>
      <c r="D10" s="68"/>
      <c r="E10" s="74"/>
      <c r="F10" s="74"/>
      <c r="G10" s="66"/>
      <c r="H10" s="63"/>
      <c r="I10" s="59"/>
      <c r="J10" s="68"/>
      <c r="K10" s="65"/>
      <c r="L10" s="65"/>
      <c r="M10" s="70"/>
      <c r="N10" s="69"/>
      <c r="O10" s="76"/>
      <c r="P10" s="76"/>
      <c r="Q10" s="76"/>
      <c r="R10" s="69"/>
      <c r="S10" s="90"/>
      <c r="T10" s="90"/>
      <c r="U10" s="81"/>
      <c r="V10" s="73"/>
      <c r="W10" s="91"/>
      <c r="X10" s="91"/>
      <c r="Y10" s="91"/>
      <c r="Z10" s="91"/>
      <c r="AA10" s="91"/>
      <c r="AB10" s="91"/>
      <c r="AC10" s="91"/>
      <c r="AD10" s="91"/>
      <c r="AE10" s="92"/>
      <c r="AF10" s="93"/>
      <c r="AG10" s="93"/>
      <c r="AH10" s="93"/>
      <c r="AI10" s="93"/>
      <c r="AJ10" s="93"/>
      <c r="AK10" s="94"/>
      <c r="AL10" s="95">
        <f t="shared" si="4"/>
        <v>0</v>
      </c>
      <c r="AM10" s="94"/>
      <c r="AN10" s="94"/>
      <c r="AO10" s="94"/>
      <c r="AP10" s="96">
        <f t="shared" si="3"/>
        <v>0</v>
      </c>
      <c r="AQ10" s="38"/>
      <c r="AR10" s="72"/>
    </row>
    <row r="11" spans="1:44" s="45" customFormat="1" ht="20.399999999999999" customHeight="1" x14ac:dyDescent="0.25">
      <c r="A11" s="75"/>
      <c r="B11" s="68"/>
      <c r="C11" s="66"/>
      <c r="D11" s="68"/>
      <c r="E11" s="74"/>
      <c r="F11" s="74"/>
      <c r="G11" s="66"/>
      <c r="H11" s="63"/>
      <c r="I11" s="59"/>
      <c r="J11" s="68"/>
      <c r="K11" s="65"/>
      <c r="L11" s="65"/>
      <c r="M11" s="70"/>
      <c r="N11" s="69"/>
      <c r="O11" s="76"/>
      <c r="P11" s="76"/>
      <c r="Q11" s="76"/>
      <c r="R11" s="69"/>
      <c r="S11" s="90"/>
      <c r="T11" s="90"/>
      <c r="U11" s="81"/>
      <c r="V11" s="73"/>
      <c r="W11" s="91"/>
      <c r="X11" s="91"/>
      <c r="Y11" s="91"/>
      <c r="Z11" s="91"/>
      <c r="AA11" s="91"/>
      <c r="AB11" s="91"/>
      <c r="AC11" s="91"/>
      <c r="AD11" s="91"/>
      <c r="AE11" s="92"/>
      <c r="AF11" s="93"/>
      <c r="AG11" s="93"/>
      <c r="AH11" s="93"/>
      <c r="AI11" s="93"/>
      <c r="AJ11" s="93"/>
      <c r="AK11" s="94"/>
      <c r="AL11" s="95">
        <f t="shared" si="4"/>
        <v>0</v>
      </c>
      <c r="AM11" s="94"/>
      <c r="AN11" s="94"/>
      <c r="AO11" s="94"/>
      <c r="AP11" s="96">
        <f t="shared" si="3"/>
        <v>0</v>
      </c>
      <c r="AQ11" s="38"/>
      <c r="AR11" s="38"/>
    </row>
    <row r="12" spans="1:44" s="45" customFormat="1" ht="20.399999999999999" customHeight="1" x14ac:dyDescent="0.25">
      <c r="A12" s="75"/>
      <c r="B12" s="68"/>
      <c r="C12" s="66"/>
      <c r="D12" s="68"/>
      <c r="E12" s="89"/>
      <c r="F12" s="89"/>
      <c r="G12" s="66"/>
      <c r="H12" s="71"/>
      <c r="I12" s="59"/>
      <c r="J12" s="68"/>
      <c r="K12" s="66"/>
      <c r="L12" s="66"/>
      <c r="M12" s="68"/>
      <c r="N12" s="69"/>
      <c r="O12" s="76"/>
      <c r="P12" s="76"/>
      <c r="Q12" s="76"/>
      <c r="R12" s="69"/>
      <c r="S12" s="90"/>
      <c r="T12" s="90"/>
      <c r="U12" s="81"/>
      <c r="V12" s="73"/>
      <c r="W12" s="91"/>
      <c r="X12" s="91"/>
      <c r="Y12" s="91"/>
      <c r="Z12" s="91"/>
      <c r="AA12" s="91"/>
      <c r="AB12" s="91"/>
      <c r="AC12" s="91"/>
      <c r="AD12" s="91"/>
      <c r="AE12" s="92"/>
      <c r="AF12" s="93"/>
      <c r="AG12" s="93"/>
      <c r="AH12" s="93"/>
      <c r="AI12" s="93"/>
      <c r="AJ12" s="93"/>
      <c r="AK12" s="94"/>
      <c r="AL12" s="95">
        <f t="shared" si="4"/>
        <v>0</v>
      </c>
      <c r="AM12" s="94"/>
      <c r="AN12" s="94"/>
      <c r="AO12" s="94"/>
      <c r="AP12" s="96">
        <f t="shared" si="3"/>
        <v>0</v>
      </c>
      <c r="AQ12" s="38"/>
      <c r="AR12" s="38"/>
    </row>
    <row r="13" spans="1:44" s="45" customFormat="1" ht="20.399999999999999" customHeight="1" x14ac:dyDescent="0.25">
      <c r="A13" s="75"/>
      <c r="B13" s="68"/>
      <c r="C13" s="66"/>
      <c r="D13" s="68" t="s">
        <v>47</v>
      </c>
      <c r="E13" s="74"/>
      <c r="F13" s="74"/>
      <c r="G13" s="66"/>
      <c r="H13" s="71"/>
      <c r="I13" s="59"/>
      <c r="J13" s="68"/>
      <c r="K13" s="65"/>
      <c r="L13" s="65"/>
      <c r="M13" s="70"/>
      <c r="N13" s="77"/>
      <c r="O13" s="76"/>
      <c r="P13" s="76"/>
      <c r="Q13" s="76"/>
      <c r="R13" s="69"/>
      <c r="S13" s="90"/>
      <c r="T13" s="90"/>
      <c r="U13" s="81"/>
      <c r="V13" s="73"/>
      <c r="W13" s="91"/>
      <c r="X13" s="91"/>
      <c r="Y13" s="91"/>
      <c r="Z13" s="91"/>
      <c r="AA13" s="91"/>
      <c r="AB13" s="91"/>
      <c r="AC13" s="91"/>
      <c r="AD13" s="91"/>
      <c r="AE13" s="92"/>
      <c r="AF13" s="93"/>
      <c r="AG13" s="93"/>
      <c r="AH13" s="93"/>
      <c r="AI13" s="93"/>
      <c r="AJ13" s="93"/>
      <c r="AK13" s="94"/>
      <c r="AL13" s="95">
        <f t="shared" si="4"/>
        <v>0</v>
      </c>
      <c r="AM13" s="94"/>
      <c r="AN13" s="94"/>
      <c r="AO13" s="94"/>
      <c r="AP13" s="96">
        <f t="shared" si="3"/>
        <v>0</v>
      </c>
      <c r="AQ13" s="38"/>
      <c r="AR13" s="38"/>
    </row>
    <row r="14" spans="1:44" s="45" customFormat="1" ht="20.399999999999999" customHeight="1" x14ac:dyDescent="0.25">
      <c r="A14" s="75"/>
      <c r="B14" s="68"/>
      <c r="C14" s="66"/>
      <c r="D14" s="68" t="s">
        <v>40</v>
      </c>
      <c r="E14" s="74"/>
      <c r="F14" s="74"/>
      <c r="G14" s="66"/>
      <c r="H14" s="71"/>
      <c r="I14" s="59"/>
      <c r="J14" s="68"/>
      <c r="K14" s="65"/>
      <c r="L14" s="65"/>
      <c r="M14" s="70"/>
      <c r="N14" s="80"/>
      <c r="O14" s="76"/>
      <c r="P14" s="76"/>
      <c r="Q14" s="76"/>
      <c r="R14" s="69"/>
      <c r="S14" s="90"/>
      <c r="T14" s="90"/>
      <c r="U14" s="81"/>
      <c r="V14" s="73"/>
      <c r="W14" s="91"/>
      <c r="X14" s="91"/>
      <c r="Y14" s="91"/>
      <c r="Z14" s="91"/>
      <c r="AA14" s="91"/>
      <c r="AB14" s="91"/>
      <c r="AC14" s="91"/>
      <c r="AD14" s="91"/>
      <c r="AE14" s="92"/>
      <c r="AF14" s="93"/>
      <c r="AG14" s="93"/>
      <c r="AH14" s="93"/>
      <c r="AI14" s="93"/>
      <c r="AJ14" s="93"/>
      <c r="AK14" s="94"/>
      <c r="AL14" s="95">
        <f t="shared" si="4"/>
        <v>0</v>
      </c>
      <c r="AM14" s="94"/>
      <c r="AN14" s="94"/>
      <c r="AO14" s="94"/>
      <c r="AP14" s="96">
        <f t="shared" si="3"/>
        <v>0</v>
      </c>
      <c r="AQ14" s="38"/>
      <c r="AR14" s="38"/>
    </row>
    <row r="15" spans="1:44" s="45" customFormat="1" ht="20.399999999999999" customHeight="1" x14ac:dyDescent="0.25">
      <c r="A15" s="75"/>
      <c r="B15" s="68"/>
      <c r="C15" s="66"/>
      <c r="D15" s="68" t="s">
        <v>40</v>
      </c>
      <c r="E15" s="74"/>
      <c r="F15" s="74"/>
      <c r="G15" s="66"/>
      <c r="H15" s="71"/>
      <c r="I15" s="59"/>
      <c r="J15" s="68"/>
      <c r="K15" s="65"/>
      <c r="L15" s="65"/>
      <c r="M15" s="70"/>
      <c r="N15" s="80"/>
      <c r="O15" s="76"/>
      <c r="P15" s="76"/>
      <c r="Q15" s="76"/>
      <c r="R15" s="69"/>
      <c r="S15" s="90"/>
      <c r="T15" s="90"/>
      <c r="U15" s="81"/>
      <c r="V15" s="73"/>
      <c r="W15" s="91"/>
      <c r="X15" s="91"/>
      <c r="Y15" s="91"/>
      <c r="Z15" s="91"/>
      <c r="AA15" s="91"/>
      <c r="AB15" s="91"/>
      <c r="AC15" s="91"/>
      <c r="AD15" s="91"/>
      <c r="AE15" s="92"/>
      <c r="AF15" s="93"/>
      <c r="AG15" s="93"/>
      <c r="AH15" s="93"/>
      <c r="AI15" s="93"/>
      <c r="AJ15" s="93"/>
      <c r="AK15" s="94"/>
      <c r="AL15" s="95">
        <f t="shared" si="4"/>
        <v>0</v>
      </c>
      <c r="AM15" s="94"/>
      <c r="AN15" s="94"/>
      <c r="AO15" s="94"/>
      <c r="AP15" s="96">
        <f t="shared" si="3"/>
        <v>0</v>
      </c>
      <c r="AQ15" s="38"/>
      <c r="AR15" s="38"/>
    </row>
    <row r="16" spans="1:44" ht="15" thickBot="1" x14ac:dyDescent="0.35">
      <c r="D16" s="62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40">
        <f>SUM(AF8:AF15)</f>
        <v>3</v>
      </c>
      <c r="AG16" s="40">
        <f>SUM(AG8:AG15)</f>
        <v>0</v>
      </c>
      <c r="AH16" s="40">
        <f>SUM(AH8:AH15)</f>
        <v>5</v>
      </c>
      <c r="AI16" s="40">
        <f>SUM(AI8:AI15)</f>
        <v>0</v>
      </c>
      <c r="AJ16" s="40">
        <f>SUM(AJ8:AJ15)</f>
        <v>7</v>
      </c>
      <c r="AK16" s="41"/>
      <c r="AL16" s="42">
        <f>SUM(AL8:AL15)</f>
        <v>0</v>
      </c>
      <c r="AM16" s="42">
        <f>SUM(AM8:AM15)</f>
        <v>0</v>
      </c>
      <c r="AN16" s="42">
        <f>SUM(AN8:AN15)</f>
        <v>0</v>
      </c>
      <c r="AO16" s="42">
        <f>SUM(AO8:AO15)</f>
        <v>0</v>
      </c>
      <c r="AP16" s="42">
        <f>SUM(AP8:AP15)</f>
        <v>0</v>
      </c>
      <c r="AQ16" s="43"/>
      <c r="AR16" s="43"/>
    </row>
    <row r="17" spans="4:42" ht="15" thickBot="1" x14ac:dyDescent="0.35">
      <c r="D17" s="62"/>
    </row>
    <row r="18" spans="4:42" x14ac:dyDescent="0.3">
      <c r="D18" s="62"/>
      <c r="AO18" s="78" t="s">
        <v>50</v>
      </c>
      <c r="AP18" s="79">
        <f>AL16</f>
        <v>0</v>
      </c>
    </row>
    <row r="19" spans="4:42" x14ac:dyDescent="0.3">
      <c r="D19" s="62"/>
      <c r="AO19" s="39" t="s">
        <v>32</v>
      </c>
      <c r="AP19" s="46">
        <f>AM16</f>
        <v>0</v>
      </c>
    </row>
    <row r="20" spans="4:42" x14ac:dyDescent="0.3">
      <c r="AO20" s="39" t="s">
        <v>27</v>
      </c>
      <c r="AP20" s="46">
        <f>AN16</f>
        <v>0</v>
      </c>
    </row>
    <row r="21" spans="4:42" x14ac:dyDescent="0.3">
      <c r="AO21" s="39" t="s">
        <v>33</v>
      </c>
      <c r="AP21" s="46">
        <f>AO16</f>
        <v>0</v>
      </c>
    </row>
    <row r="22" spans="4:42" x14ac:dyDescent="0.3">
      <c r="AO22" s="39" t="s">
        <v>35</v>
      </c>
      <c r="AP22" s="46">
        <v>0</v>
      </c>
    </row>
    <row r="23" spans="4:42" ht="15" thickBot="1" x14ac:dyDescent="0.35">
      <c r="AO23" s="47" t="s">
        <v>29</v>
      </c>
      <c r="AP23" s="48">
        <f>SUM(AP18:AP22)</f>
        <v>0</v>
      </c>
    </row>
  </sheetData>
  <sheetProtection algorithmName="SHA-512" hashValue="MO3kvEIWIFdqAHN0RwZK2a9RsETkLjRLvLVmN5luW2vYadqgMQ5c5Jp2FsH/CViXq79tt8TN4oiPmsEGxWuTog==" saltValue="UFuuR8N+bKd/y6PPcJT3Zg==" spinCount="100000" sheet="1" objects="1" scenarios="1"/>
  <autoFilter ref="A6:AR15" xr:uid="{00000000-0009-0000-0000-000000000000}">
    <filterColumn colId="24" showButton="0"/>
    <filterColumn colId="26" showButton="0"/>
    <filterColumn colId="28" showButton="0"/>
    <filterColumn colId="31" showButton="0"/>
    <filterColumn colId="33" showButton="0"/>
  </autoFilter>
  <mergeCells count="27">
    <mergeCell ref="S2:V2"/>
    <mergeCell ref="AA2:AB2"/>
    <mergeCell ref="S3:V3"/>
    <mergeCell ref="AA3:AB3"/>
    <mergeCell ref="AC3:AD3"/>
    <mergeCell ref="Y3:Z3"/>
    <mergeCell ref="W3:X3"/>
    <mergeCell ref="AF6:AG6"/>
    <mergeCell ref="AH6:AI6"/>
    <mergeCell ref="AA6:AB6"/>
    <mergeCell ref="AC6:AD6"/>
    <mergeCell ref="S4:V4"/>
    <mergeCell ref="AA4:AB4"/>
    <mergeCell ref="Y4:Z4"/>
    <mergeCell ref="W4:X4"/>
    <mergeCell ref="S5:V5"/>
    <mergeCell ref="AA5:AB5"/>
    <mergeCell ref="Y5:Z5"/>
    <mergeCell ref="W5:X5"/>
    <mergeCell ref="AC5:AD5"/>
    <mergeCell ref="AC4:AD4"/>
    <mergeCell ref="AC2:AD2"/>
    <mergeCell ref="W1:AD1"/>
    <mergeCell ref="W6:X6"/>
    <mergeCell ref="Y6:Z6"/>
    <mergeCell ref="Y2:Z2"/>
    <mergeCell ref="W2:X2"/>
  </mergeCells>
  <pageMargins left="0.7" right="0.7" top="0.75" bottom="0.75" header="0.3" footer="0.3"/>
  <pageSetup paperSize="9" orientation="portrait" horizontalDpi="1200" verticalDpi="1200" r:id="rId1"/>
  <customProperties>
    <customPr name="EpmWorksheetKeyString_GUID" r:id="rId2"/>
  </customProperties>
  <ignoredErrors>
    <ignoredError sqref="AL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NOMBRE HOTEL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Pool de G. Ferial 9 (pool0107)</dc:creator>
  <cp:lastModifiedBy>Claudia Bordó</cp:lastModifiedBy>
  <cp:lastPrinted>2023-03-07T09:11:14Z</cp:lastPrinted>
  <dcterms:created xsi:type="dcterms:W3CDTF">2016-10-26T13:30:20Z</dcterms:created>
  <dcterms:modified xsi:type="dcterms:W3CDTF">2024-04-29T08:51:11Z</dcterms:modified>
</cp:coreProperties>
</file>