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231 Obra Instalación fotovoltaica y urb ord\3 Pliego y calendario\24 231  firmado publicado\"/>
    </mc:Choice>
  </mc:AlternateContent>
  <xr:revisionPtr revIDLastSave="0" documentId="13_ncr:1_{7103AE84-07A0-468B-86C6-857E3DD8548C}" xr6:coauthVersionLast="47" xr6:coauthVersionMax="47" xr10:uidLastSave="{00000000-0000-0000-0000-000000000000}"/>
  <bookViews>
    <workbookView xWindow="-19310" yWindow="9210" windowWidth="19420" windowHeight="10300" xr2:uid="{322752F7-0A24-4CD0-B159-7A1010654B4B}"/>
  </bookViews>
  <sheets>
    <sheet name="DESGLOSE 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1" l="1"/>
  <c r="F10" i="1"/>
  <c r="F43" i="1"/>
  <c r="F35" i="1"/>
  <c r="F31" i="1"/>
  <c r="F27" i="1"/>
  <c r="F23" i="1"/>
  <c r="F39" i="1" l="1"/>
  <c r="F47" i="1" s="1"/>
</calcChain>
</file>

<file path=xl/sharedStrings.xml><?xml version="1.0" encoding="utf-8"?>
<sst xmlns="http://schemas.openxmlformats.org/spreadsheetml/2006/main" count="70" uniqueCount="64">
  <si>
    <t>CONCEPTO</t>
  </si>
  <si>
    <t>DESCRIPCIÓN DE CAPITULOS</t>
  </si>
  <si>
    <t>02.01</t>
  </si>
  <si>
    <t>02.02</t>
  </si>
  <si>
    <t>02.03</t>
  </si>
  <si>
    <t>02.04</t>
  </si>
  <si>
    <t>02.05</t>
  </si>
  <si>
    <t>02.06</t>
  </si>
  <si>
    <t>02.07</t>
  </si>
  <si>
    <t>PUERTA SUR OFICINAS</t>
  </si>
  <si>
    <t>MARQUESINA PABELLÓN 06</t>
  </si>
  <si>
    <t>CAFETERÍA PABELLÓN 09</t>
  </si>
  <si>
    <t>CAFETERÍA PABELLÓN 10</t>
  </si>
  <si>
    <t>NÚCLEO CONEXIÓN 7-9</t>
  </si>
  <si>
    <t>NÚCLEO CONEXIÓN 8-10</t>
  </si>
  <si>
    <t>PUERTA NORTE</t>
  </si>
  <si>
    <t>SUBCAPITULOS</t>
  </si>
  <si>
    <t>CAPITULO 02 RECINTO</t>
  </si>
  <si>
    <t>03.01</t>
  </si>
  <si>
    <t>03.02</t>
  </si>
  <si>
    <t>NUCLEO CONEXIÓN 12-14</t>
  </si>
  <si>
    <t>PABELLÓN 14</t>
  </si>
  <si>
    <t>CAPITULO 04 OBRA CIVIL APARCAMIENTO</t>
  </si>
  <si>
    <t>04.01</t>
  </si>
  <si>
    <t>04.02</t>
  </si>
  <si>
    <t>CAPITULO 05 GESTION DE RESIDUOS</t>
  </si>
  <si>
    <t>05.01</t>
  </si>
  <si>
    <t>05.02</t>
  </si>
  <si>
    <t>GESTIÓN DE RESIDUOS INSTALACIONES TÉCNICAS</t>
  </si>
  <si>
    <t>GESTIÓN DE RESIDUOS OBRA CIVIL APARCAMIENTO NARANJA - VERDE</t>
  </si>
  <si>
    <t>06.01</t>
  </si>
  <si>
    <t>06.02</t>
  </si>
  <si>
    <t>SEGURIDAD Y SALUD INSTALACIONES TÉCNICAS</t>
  </si>
  <si>
    <t xml:space="preserve">SEGURIDAD Y SALUD OBRA CIVIL </t>
  </si>
  <si>
    <t>07.01</t>
  </si>
  <si>
    <t>CAPITULO 08 MANTENIMIENTO DE LA INSTALACIÓN</t>
  </si>
  <si>
    <t>08.01</t>
  </si>
  <si>
    <t>08.02</t>
  </si>
  <si>
    <t>IMPORTE UNITARIO MÁXIMO DE LICITACIÓN (PEM)</t>
  </si>
  <si>
    <t>IMPORTE UNITARIO OFERTADO (PEM)</t>
  </si>
  <si>
    <t>TOTAL OFERTADO PEM (SUMA DEL TOTAL DE CADA CAPITULO)</t>
  </si>
  <si>
    <t>TOTAL PEM (SUMA DEL TOTAL DE CADA CAPITULO)</t>
  </si>
  <si>
    <t>GASTOS GENERALES (13%)</t>
  </si>
  <si>
    <t>BENEFICIO INDUSTRIAL (6%)</t>
  </si>
  <si>
    <t>TOTAL OFERTADO PEC
GASTOS GENERALES + BENEFICIO INDUSTRIAL (13 % + 6 %)  IVA EXCLUIDO</t>
  </si>
  <si>
    <t xml:space="preserve">DESGLOSE DE OFERTA ECONÓMICA </t>
  </si>
  <si>
    <t>CAPITULO 07 LISTADO DE MATERIALES</t>
  </si>
  <si>
    <t>07.02</t>
  </si>
  <si>
    <t>OTROS</t>
  </si>
  <si>
    <t>MANTENIMIENTO</t>
  </si>
  <si>
    <t>02.08</t>
  </si>
  <si>
    <t>02.09</t>
  </si>
  <si>
    <t>02.10</t>
  </si>
  <si>
    <t>MONITORIZACION RECINTO</t>
  </si>
  <si>
    <t>02.11</t>
  </si>
  <si>
    <t>PROTECCIÓN COLECTIVA PERMANENTE</t>
  </si>
  <si>
    <t>APARCAMIENTO MARRÓN - ROJO</t>
  </si>
  <si>
    <t>APARCAMIENTO VERDE - NARANJA</t>
  </si>
  <si>
    <t>INSTALACIÓN FOTOVOLTAICA APARCAMIENTO MARRÓN-ROJO</t>
  </si>
  <si>
    <t>CAPITULO 03 NÚCLEO CONEXIÓN 12-14 Y PABELLÓN 14</t>
  </si>
  <si>
    <t>CAPITULO 06 SEGURIDAD Y SALUD (no admite bajada)</t>
  </si>
  <si>
    <t>MÓDULOS</t>
  </si>
  <si>
    <t>MEJORAS Y REPARACIONES (Partida fija no licitable)</t>
  </si>
  <si>
    <t>INSTALACIÓN FOTOVOLTAICA APARCAMIENTO VERDE-NARANJA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</si>
</sst>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3" tint="0.499984740745262"/>
      <name val="Aptos Narrow"/>
      <family val="2"/>
      <scheme val="minor"/>
    </font>
    <font>
      <sz val="11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4" fontId="0" fillId="2" borderId="1" xfId="0" applyNumberFormat="1" applyFill="1" applyBorder="1"/>
    <xf numFmtId="4" fontId="0" fillId="0" borderId="1" xfId="0" applyNumberFormat="1" applyBorder="1"/>
    <xf numFmtId="4" fontId="1" fillId="0" borderId="1" xfId="0" applyNumberFormat="1" applyFont="1" applyBorder="1"/>
    <xf numFmtId="4" fontId="0" fillId="0" borderId="1" xfId="0" applyNumberFormat="1" applyBorder="1" applyAlignment="1">
      <alignment vertical="center"/>
    </xf>
    <xf numFmtId="4" fontId="0" fillId="0" borderId="1" xfId="0" applyNumberFormat="1" applyBorder="1" applyAlignment="1">
      <alignment horizontal="right" vertical="center" wrapText="1"/>
    </xf>
    <xf numFmtId="4" fontId="0" fillId="0" borderId="1" xfId="0" applyNumberFormat="1" applyBorder="1" applyAlignment="1">
      <alignment horizontal="right"/>
    </xf>
    <xf numFmtId="4" fontId="0" fillId="3" borderId="1" xfId="0" applyNumberFormat="1" applyFill="1" applyBorder="1"/>
    <xf numFmtId="0" fontId="0" fillId="5" borderId="0" xfId="0" applyFill="1"/>
    <xf numFmtId="164" fontId="0" fillId="5" borderId="0" xfId="0" applyNumberFormat="1" applyFill="1"/>
    <xf numFmtId="0" fontId="0" fillId="0" borderId="1" xfId="0" applyBorder="1" applyAlignment="1">
      <alignment horizontal="left"/>
    </xf>
    <xf numFmtId="4" fontId="0" fillId="0" borderId="1" xfId="0" applyNumberFormat="1" applyBorder="1" applyAlignment="1">
      <alignment horizontal="center"/>
    </xf>
    <xf numFmtId="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" fontId="1" fillId="4" borderId="1" xfId="0" applyNumberFormat="1" applyFont="1" applyFill="1" applyBorder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3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" fontId="0" fillId="3" borderId="2" xfId="0" applyNumberFormat="1" applyFill="1" applyBorder="1" applyAlignment="1">
      <alignment horizontal="center"/>
    </xf>
    <xf numFmtId="4" fontId="0" fillId="3" borderId="3" xfId="0" applyNumberFormat="1" applyFill="1" applyBorder="1" applyAlignment="1">
      <alignment horizontal="center"/>
    </xf>
    <xf numFmtId="4" fontId="0" fillId="3" borderId="4" xfId="0" applyNumberForma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4" fontId="1" fillId="4" borderId="1" xfId="0" applyNumberFormat="1" applyFont="1" applyFill="1" applyBorder="1" applyAlignment="1" applyProtection="1">
      <alignment horizontal="center"/>
      <protection locked="0"/>
    </xf>
    <xf numFmtId="4" fontId="0" fillId="2" borderId="1" xfId="0" applyNumberFormat="1" applyFill="1" applyBorder="1" applyAlignment="1" applyProtection="1">
      <alignment horizontal="center"/>
      <protection locked="0"/>
    </xf>
    <xf numFmtId="4" fontId="0" fillId="0" borderId="1" xfId="0" applyNumberFormat="1" applyBorder="1" applyAlignment="1" applyProtection="1">
      <alignment horizontal="center"/>
      <protection locked="0"/>
    </xf>
    <xf numFmtId="4" fontId="0" fillId="2" borderId="2" xfId="0" applyNumberFormat="1" applyFill="1" applyBorder="1" applyAlignment="1" applyProtection="1">
      <alignment horizontal="center"/>
      <protection locked="0"/>
    </xf>
    <xf numFmtId="4" fontId="0" fillId="2" borderId="3" xfId="0" applyNumberFormat="1" applyFill="1" applyBorder="1" applyAlignment="1" applyProtection="1">
      <alignment horizontal="center"/>
      <protection locked="0"/>
    </xf>
    <xf numFmtId="4" fontId="0" fillId="2" borderId="4" xfId="0" applyNumberFormat="1" applyFill="1" applyBorder="1" applyAlignment="1" applyProtection="1">
      <alignment horizontal="center"/>
      <protection locked="0"/>
    </xf>
    <xf numFmtId="4" fontId="0" fillId="0" borderId="2" xfId="0" applyNumberFormat="1" applyBorder="1" applyAlignment="1" applyProtection="1">
      <alignment horizontal="center"/>
      <protection locked="0"/>
    </xf>
    <xf numFmtId="4" fontId="0" fillId="0" borderId="3" xfId="0" applyNumberFormat="1" applyBorder="1" applyAlignment="1" applyProtection="1">
      <alignment horizontal="center"/>
      <protection locked="0"/>
    </xf>
    <xf numFmtId="4" fontId="0" fillId="0" borderId="4" xfId="0" applyNumberFormat="1" applyBorder="1" applyAlignment="1" applyProtection="1">
      <alignment horizontal="center"/>
      <protection locked="0"/>
    </xf>
    <xf numFmtId="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0D8F9-F382-4677-B6E5-B26BA2594848}">
  <dimension ref="A1:M58"/>
  <sheetViews>
    <sheetView tabSelected="1" zoomScale="84" zoomScaleNormal="84" workbookViewId="0">
      <selection activeCell="G12" sqref="G12:J12"/>
    </sheetView>
  </sheetViews>
  <sheetFormatPr baseColWidth="10" defaultRowHeight="14.4" x14ac:dyDescent="0.3"/>
  <cols>
    <col min="4" max="4" width="17.88671875" customWidth="1"/>
    <col min="5" max="5" width="26.88671875" customWidth="1"/>
    <col min="6" max="6" width="19.109375" customWidth="1"/>
    <col min="7" max="7" width="16.109375" customWidth="1"/>
    <col min="10" max="10" width="2.6640625" customWidth="1"/>
    <col min="12" max="12" width="16.44140625" bestFit="1" customWidth="1"/>
  </cols>
  <sheetData>
    <row r="1" spans="1:13" x14ac:dyDescent="0.3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3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x14ac:dyDescent="0.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x14ac:dyDescent="0.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x14ac:dyDescent="0.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3.1" customHeight="1" x14ac:dyDescent="0.3">
      <c r="A7" s="11"/>
      <c r="B7" s="19" t="s">
        <v>45</v>
      </c>
      <c r="C7" s="19"/>
      <c r="D7" s="19"/>
      <c r="E7" s="19"/>
      <c r="F7" s="19"/>
      <c r="G7" s="19"/>
      <c r="H7" s="19"/>
      <c r="I7" s="19"/>
      <c r="J7" s="19"/>
      <c r="K7" s="11"/>
      <c r="L7" s="11"/>
      <c r="M7" s="11"/>
    </row>
    <row r="8" spans="1:13" ht="43.2" x14ac:dyDescent="0.3">
      <c r="A8" s="11"/>
      <c r="B8" s="20" t="s">
        <v>0</v>
      </c>
      <c r="C8" s="20"/>
      <c r="D8" s="20"/>
      <c r="E8" s="20"/>
      <c r="F8" s="3" t="s">
        <v>38</v>
      </c>
      <c r="G8" s="20" t="s">
        <v>39</v>
      </c>
      <c r="H8" s="20"/>
      <c r="I8" s="20"/>
      <c r="J8" s="20"/>
      <c r="K8" s="11"/>
      <c r="L8" s="11"/>
      <c r="M8" s="11"/>
    </row>
    <row r="9" spans="1:13" ht="21.9" customHeight="1" x14ac:dyDescent="0.3">
      <c r="A9" s="11"/>
      <c r="B9" s="21" t="s">
        <v>1</v>
      </c>
      <c r="C9" s="21"/>
      <c r="D9" s="21"/>
      <c r="E9" s="21"/>
      <c r="F9" s="22"/>
      <c r="G9" s="22"/>
      <c r="H9" s="22"/>
      <c r="I9" s="22"/>
      <c r="J9" s="22"/>
      <c r="K9" s="11"/>
      <c r="L9" s="11"/>
      <c r="M9" s="11"/>
    </row>
    <row r="10" spans="1:13" ht="21.9" customHeight="1" x14ac:dyDescent="0.3">
      <c r="A10" s="11"/>
      <c r="B10" s="23" t="s">
        <v>17</v>
      </c>
      <c r="C10" s="23"/>
      <c r="D10" s="23"/>
      <c r="E10" s="23"/>
      <c r="F10" s="6">
        <f>SUM(F12:F22)</f>
        <v>2837295.96</v>
      </c>
      <c r="G10" s="36"/>
      <c r="H10" s="36"/>
      <c r="I10" s="36"/>
      <c r="J10" s="36"/>
      <c r="K10" s="11"/>
      <c r="L10" s="11"/>
      <c r="M10" s="11"/>
    </row>
    <row r="11" spans="1:13" ht="21.9" customHeight="1" x14ac:dyDescent="0.3">
      <c r="A11" s="11"/>
      <c r="B11" s="24" t="s">
        <v>16</v>
      </c>
      <c r="C11" s="24"/>
      <c r="D11" s="24"/>
      <c r="E11" s="24"/>
      <c r="F11" s="4"/>
      <c r="G11" s="37"/>
      <c r="H11" s="37"/>
      <c r="I11" s="37"/>
      <c r="J11" s="37"/>
      <c r="K11" s="11"/>
      <c r="L11" s="11"/>
      <c r="M11" s="11"/>
    </row>
    <row r="12" spans="1:13" ht="21.9" customHeight="1" x14ac:dyDescent="0.3">
      <c r="A12" s="11"/>
      <c r="B12" s="1" t="s">
        <v>2</v>
      </c>
      <c r="C12" s="17" t="s">
        <v>9</v>
      </c>
      <c r="D12" s="17"/>
      <c r="E12" s="17"/>
      <c r="F12" s="5">
        <v>79333.17</v>
      </c>
      <c r="G12" s="38"/>
      <c r="H12" s="38"/>
      <c r="I12" s="38"/>
      <c r="J12" s="38"/>
      <c r="K12" s="11"/>
      <c r="L12" s="11"/>
      <c r="M12" s="11"/>
    </row>
    <row r="13" spans="1:13" ht="21.9" customHeight="1" x14ac:dyDescent="0.3">
      <c r="A13" s="11"/>
      <c r="B13" s="1" t="s">
        <v>3</v>
      </c>
      <c r="C13" s="17" t="s">
        <v>10</v>
      </c>
      <c r="D13" s="17"/>
      <c r="E13" s="17"/>
      <c r="F13" s="5">
        <v>258196.22</v>
      </c>
      <c r="G13" s="38"/>
      <c r="H13" s="38"/>
      <c r="I13" s="38"/>
      <c r="J13" s="38"/>
      <c r="K13" s="11"/>
      <c r="L13" s="11"/>
      <c r="M13" s="11"/>
    </row>
    <row r="14" spans="1:13" ht="21.9" customHeight="1" x14ac:dyDescent="0.3">
      <c r="A14" s="11"/>
      <c r="B14" s="1" t="s">
        <v>4</v>
      </c>
      <c r="C14" s="17" t="s">
        <v>11</v>
      </c>
      <c r="D14" s="17"/>
      <c r="E14" s="17"/>
      <c r="F14" s="5">
        <v>111305.98</v>
      </c>
      <c r="G14" s="38"/>
      <c r="H14" s="38"/>
      <c r="I14" s="38"/>
      <c r="J14" s="38"/>
      <c r="K14" s="11"/>
      <c r="L14" s="11"/>
      <c r="M14" s="11"/>
    </row>
    <row r="15" spans="1:13" ht="21.9" customHeight="1" x14ac:dyDescent="0.3">
      <c r="A15" s="11"/>
      <c r="B15" s="1" t="s">
        <v>5</v>
      </c>
      <c r="C15" s="17" t="s">
        <v>12</v>
      </c>
      <c r="D15" s="17"/>
      <c r="E15" s="17"/>
      <c r="F15" s="5">
        <v>111305.98</v>
      </c>
      <c r="G15" s="38"/>
      <c r="H15" s="38"/>
      <c r="I15" s="38"/>
      <c r="J15" s="38"/>
      <c r="K15" s="11"/>
      <c r="L15" s="11"/>
      <c r="M15" s="11"/>
    </row>
    <row r="16" spans="1:13" ht="21.9" customHeight="1" x14ac:dyDescent="0.3">
      <c r="A16" s="11"/>
      <c r="B16" s="1" t="s">
        <v>6</v>
      </c>
      <c r="C16" s="17" t="s">
        <v>13</v>
      </c>
      <c r="D16" s="17"/>
      <c r="E16" s="17"/>
      <c r="F16" s="5">
        <v>49092.75</v>
      </c>
      <c r="G16" s="38"/>
      <c r="H16" s="38"/>
      <c r="I16" s="38"/>
      <c r="J16" s="38"/>
      <c r="K16" s="11"/>
      <c r="L16" s="11"/>
      <c r="M16" s="11"/>
    </row>
    <row r="17" spans="1:13" ht="21.9" customHeight="1" x14ac:dyDescent="0.3">
      <c r="A17" s="11"/>
      <c r="B17" s="1" t="s">
        <v>7</v>
      </c>
      <c r="C17" s="17" t="s">
        <v>14</v>
      </c>
      <c r="D17" s="17"/>
      <c r="E17" s="17"/>
      <c r="F17" s="5">
        <v>49092.75</v>
      </c>
      <c r="G17" s="38"/>
      <c r="H17" s="38"/>
      <c r="I17" s="38"/>
      <c r="J17" s="38"/>
      <c r="K17" s="11"/>
      <c r="L17" s="11"/>
      <c r="M17" s="11"/>
    </row>
    <row r="18" spans="1:13" ht="21.9" customHeight="1" x14ac:dyDescent="0.3">
      <c r="A18" s="11"/>
      <c r="B18" s="1" t="s">
        <v>8</v>
      </c>
      <c r="C18" s="17" t="s">
        <v>15</v>
      </c>
      <c r="D18" s="17"/>
      <c r="E18" s="17"/>
      <c r="F18" s="5">
        <v>246488.23</v>
      </c>
      <c r="G18" s="38"/>
      <c r="H18" s="38"/>
      <c r="I18" s="38"/>
      <c r="J18" s="38"/>
      <c r="K18" s="11"/>
      <c r="L18" s="11"/>
      <c r="M18" s="11"/>
    </row>
    <row r="19" spans="1:13" ht="30" customHeight="1" x14ac:dyDescent="0.3">
      <c r="A19" s="11"/>
      <c r="B19" s="1" t="s">
        <v>50</v>
      </c>
      <c r="C19" s="17" t="s">
        <v>63</v>
      </c>
      <c r="D19" s="17"/>
      <c r="E19" s="17"/>
      <c r="F19" s="5">
        <v>1126623.5</v>
      </c>
      <c r="G19" s="38"/>
      <c r="H19" s="38"/>
      <c r="I19" s="38"/>
      <c r="J19" s="38"/>
      <c r="K19" s="11"/>
      <c r="L19" s="11"/>
      <c r="M19" s="11"/>
    </row>
    <row r="20" spans="1:13" ht="28.8" customHeight="1" x14ac:dyDescent="0.3">
      <c r="A20" s="11"/>
      <c r="B20" s="1" t="s">
        <v>51</v>
      </c>
      <c r="C20" s="17" t="s">
        <v>58</v>
      </c>
      <c r="D20" s="17"/>
      <c r="E20" s="17"/>
      <c r="F20" s="5">
        <v>732389.32</v>
      </c>
      <c r="G20" s="38"/>
      <c r="H20" s="38"/>
      <c r="I20" s="38"/>
      <c r="J20" s="38"/>
      <c r="K20" s="11"/>
      <c r="L20" s="11"/>
      <c r="M20" s="11"/>
    </row>
    <row r="21" spans="1:13" ht="21.9" customHeight="1" x14ac:dyDescent="0.3">
      <c r="A21" s="11"/>
      <c r="B21" s="1" t="s">
        <v>52</v>
      </c>
      <c r="C21" s="17" t="s">
        <v>53</v>
      </c>
      <c r="D21" s="17"/>
      <c r="E21" s="17"/>
      <c r="F21" s="5">
        <v>6773.21</v>
      </c>
      <c r="G21" s="38"/>
      <c r="H21" s="38"/>
      <c r="I21" s="38"/>
      <c r="J21" s="38"/>
      <c r="K21" s="11"/>
      <c r="L21" s="11"/>
      <c r="M21" s="11"/>
    </row>
    <row r="22" spans="1:13" ht="21.9" customHeight="1" x14ac:dyDescent="0.3">
      <c r="A22" s="11"/>
      <c r="B22" s="1" t="s">
        <v>54</v>
      </c>
      <c r="C22" s="17" t="s">
        <v>55</v>
      </c>
      <c r="D22" s="17"/>
      <c r="E22" s="17"/>
      <c r="F22" s="5">
        <v>66694.850000000006</v>
      </c>
      <c r="G22" s="38"/>
      <c r="H22" s="38"/>
      <c r="I22" s="38"/>
      <c r="J22" s="38"/>
      <c r="K22" s="11"/>
      <c r="L22" s="11"/>
      <c r="M22" s="11"/>
    </row>
    <row r="23" spans="1:13" ht="21.9" customHeight="1" x14ac:dyDescent="0.3">
      <c r="A23" s="11"/>
      <c r="B23" s="23" t="s">
        <v>59</v>
      </c>
      <c r="C23" s="23"/>
      <c r="D23" s="23"/>
      <c r="E23" s="23"/>
      <c r="F23" s="6">
        <f>SUM(F25:F26)</f>
        <v>101706.79999999999</v>
      </c>
      <c r="G23" s="36"/>
      <c r="H23" s="36"/>
      <c r="I23" s="36"/>
      <c r="J23" s="36"/>
      <c r="K23" s="11"/>
      <c r="L23" s="11"/>
      <c r="M23" s="11"/>
    </row>
    <row r="24" spans="1:13" ht="21.9" customHeight="1" x14ac:dyDescent="0.3">
      <c r="A24" s="11"/>
      <c r="B24" s="24" t="s">
        <v>16</v>
      </c>
      <c r="C24" s="24"/>
      <c r="D24" s="24"/>
      <c r="E24" s="24"/>
      <c r="F24" s="37"/>
      <c r="G24" s="37"/>
      <c r="H24" s="37"/>
      <c r="I24" s="37"/>
      <c r="J24" s="37"/>
      <c r="K24" s="11"/>
      <c r="L24" s="11"/>
      <c r="M24" s="11"/>
    </row>
    <row r="25" spans="1:13" ht="21.9" customHeight="1" x14ac:dyDescent="0.3">
      <c r="A25" s="11"/>
      <c r="B25" s="1" t="s">
        <v>18</v>
      </c>
      <c r="C25" s="13" t="s">
        <v>20</v>
      </c>
      <c r="D25" s="13"/>
      <c r="E25" s="13"/>
      <c r="F25" s="8">
        <v>67807.17</v>
      </c>
      <c r="G25" s="38"/>
      <c r="H25" s="38"/>
      <c r="I25" s="38"/>
      <c r="J25" s="38"/>
      <c r="K25" s="11"/>
      <c r="L25" s="11"/>
      <c r="M25" s="11"/>
    </row>
    <row r="26" spans="1:13" ht="21.9" customHeight="1" x14ac:dyDescent="0.3">
      <c r="A26" s="11"/>
      <c r="B26" s="1" t="s">
        <v>19</v>
      </c>
      <c r="C26" s="13" t="s">
        <v>21</v>
      </c>
      <c r="D26" s="13"/>
      <c r="E26" s="13"/>
      <c r="F26" s="9">
        <v>33899.629999999997</v>
      </c>
      <c r="G26" s="38"/>
      <c r="H26" s="38"/>
      <c r="I26" s="38"/>
      <c r="J26" s="38"/>
      <c r="K26" s="11"/>
      <c r="L26" s="11"/>
      <c r="M26" s="11"/>
    </row>
    <row r="27" spans="1:13" ht="21.9" customHeight="1" x14ac:dyDescent="0.3">
      <c r="A27" s="11"/>
      <c r="B27" s="23" t="s">
        <v>22</v>
      </c>
      <c r="C27" s="23"/>
      <c r="D27" s="23"/>
      <c r="E27" s="23"/>
      <c r="F27" s="6">
        <f>SUM(F29:F30)</f>
        <v>5499763.6899999995</v>
      </c>
      <c r="G27" s="36"/>
      <c r="H27" s="36"/>
      <c r="I27" s="36"/>
      <c r="J27" s="36"/>
      <c r="K27" s="11"/>
      <c r="L27" s="11"/>
      <c r="M27" s="11"/>
    </row>
    <row r="28" spans="1:13" ht="21.9" customHeight="1" x14ac:dyDescent="0.3">
      <c r="A28" s="11"/>
      <c r="B28" s="24" t="s">
        <v>16</v>
      </c>
      <c r="C28" s="24"/>
      <c r="D28" s="24"/>
      <c r="E28" s="24"/>
      <c r="F28" s="37"/>
      <c r="G28" s="37"/>
      <c r="H28" s="37"/>
      <c r="I28" s="37"/>
      <c r="J28" s="37"/>
      <c r="K28" s="11"/>
      <c r="L28" s="11"/>
      <c r="M28" s="11"/>
    </row>
    <row r="29" spans="1:13" ht="21.9" customHeight="1" x14ac:dyDescent="0.3">
      <c r="A29" s="11"/>
      <c r="B29" s="1" t="s">
        <v>23</v>
      </c>
      <c r="C29" s="13" t="s">
        <v>57</v>
      </c>
      <c r="D29" s="13"/>
      <c r="E29" s="13"/>
      <c r="F29" s="5">
        <v>4236720.92</v>
      </c>
      <c r="G29" s="14"/>
      <c r="H29" s="14"/>
      <c r="I29" s="14"/>
      <c r="J29" s="14"/>
      <c r="K29" s="11"/>
      <c r="L29" s="11"/>
      <c r="M29" s="11"/>
    </row>
    <row r="30" spans="1:13" ht="21.9" customHeight="1" x14ac:dyDescent="0.3">
      <c r="A30" s="11"/>
      <c r="B30" s="1" t="s">
        <v>24</v>
      </c>
      <c r="C30" s="13" t="s">
        <v>56</v>
      </c>
      <c r="D30" s="13"/>
      <c r="E30" s="13"/>
      <c r="F30" s="5">
        <v>1263042.77</v>
      </c>
      <c r="G30" s="14"/>
      <c r="H30" s="14"/>
      <c r="I30" s="14"/>
      <c r="J30" s="14"/>
      <c r="K30" s="11"/>
      <c r="L30" s="11"/>
      <c r="M30" s="11"/>
    </row>
    <row r="31" spans="1:13" ht="21.9" customHeight="1" x14ac:dyDescent="0.3">
      <c r="A31" s="11"/>
      <c r="B31" s="23" t="s">
        <v>25</v>
      </c>
      <c r="C31" s="23"/>
      <c r="D31" s="23"/>
      <c r="E31" s="23"/>
      <c r="F31" s="6">
        <f>SUM(F33:F34)</f>
        <v>90379.48</v>
      </c>
      <c r="G31" s="18"/>
      <c r="H31" s="18"/>
      <c r="I31" s="18"/>
      <c r="J31" s="18"/>
      <c r="K31" s="11"/>
      <c r="L31" s="11"/>
      <c r="M31" s="11"/>
    </row>
    <row r="32" spans="1:13" ht="21.9" customHeight="1" x14ac:dyDescent="0.3">
      <c r="A32" s="11"/>
      <c r="B32" s="24" t="s">
        <v>16</v>
      </c>
      <c r="C32" s="24"/>
      <c r="D32" s="24"/>
      <c r="E32" s="24"/>
      <c r="F32" s="25"/>
      <c r="G32" s="25"/>
      <c r="H32" s="25"/>
      <c r="I32" s="25"/>
      <c r="J32" s="25"/>
      <c r="K32" s="11"/>
      <c r="L32" s="11"/>
      <c r="M32" s="11"/>
    </row>
    <row r="33" spans="1:13" ht="21.9" customHeight="1" x14ac:dyDescent="0.3">
      <c r="A33" s="11"/>
      <c r="B33" s="1" t="s">
        <v>26</v>
      </c>
      <c r="C33" s="13" t="s">
        <v>28</v>
      </c>
      <c r="D33" s="13"/>
      <c r="E33" s="13"/>
      <c r="F33" s="9">
        <v>10133.64</v>
      </c>
      <c r="G33" s="38"/>
      <c r="H33" s="38"/>
      <c r="I33" s="38"/>
      <c r="J33" s="38"/>
      <c r="K33" s="11"/>
      <c r="L33" s="11"/>
      <c r="M33" s="11"/>
    </row>
    <row r="34" spans="1:13" ht="41.1" customHeight="1" x14ac:dyDescent="0.3">
      <c r="A34" s="11"/>
      <c r="B34" s="1" t="s">
        <v>27</v>
      </c>
      <c r="C34" s="26" t="s">
        <v>29</v>
      </c>
      <c r="D34" s="26"/>
      <c r="E34" s="26"/>
      <c r="F34" s="9">
        <v>80245.84</v>
      </c>
      <c r="G34" s="38"/>
      <c r="H34" s="38"/>
      <c r="I34" s="38"/>
      <c r="J34" s="38"/>
      <c r="K34" s="11"/>
      <c r="L34" s="11"/>
      <c r="M34" s="11"/>
    </row>
    <row r="35" spans="1:13" ht="21.9" customHeight="1" x14ac:dyDescent="0.3">
      <c r="A35" s="11"/>
      <c r="B35" s="23" t="s">
        <v>60</v>
      </c>
      <c r="C35" s="23"/>
      <c r="D35" s="23"/>
      <c r="E35" s="23"/>
      <c r="F35" s="6">
        <f>SUM(F37:F38)</f>
        <v>51544.71</v>
      </c>
      <c r="G35" s="36"/>
      <c r="H35" s="36"/>
      <c r="I35" s="36"/>
      <c r="J35" s="36"/>
      <c r="K35" s="11"/>
      <c r="L35" s="11"/>
      <c r="M35" s="11"/>
    </row>
    <row r="36" spans="1:13" ht="21.9" customHeight="1" x14ac:dyDescent="0.3">
      <c r="A36" s="11"/>
      <c r="B36" s="24" t="s">
        <v>16</v>
      </c>
      <c r="C36" s="24"/>
      <c r="D36" s="24"/>
      <c r="E36" s="24"/>
      <c r="F36" s="4"/>
      <c r="G36" s="39"/>
      <c r="H36" s="40"/>
      <c r="I36" s="40"/>
      <c r="J36" s="41"/>
      <c r="K36" s="11"/>
      <c r="L36" s="11"/>
      <c r="M36" s="11"/>
    </row>
    <row r="37" spans="1:13" ht="21.9" customHeight="1" x14ac:dyDescent="0.3">
      <c r="A37" s="11"/>
      <c r="B37" s="1" t="s">
        <v>30</v>
      </c>
      <c r="C37" s="13" t="s">
        <v>32</v>
      </c>
      <c r="D37" s="13"/>
      <c r="E37" s="13"/>
      <c r="F37" s="5">
        <v>21276.12</v>
      </c>
      <c r="G37" s="38"/>
      <c r="H37" s="38"/>
      <c r="I37" s="38"/>
      <c r="J37" s="38"/>
      <c r="K37" s="11"/>
      <c r="L37" s="11"/>
      <c r="M37" s="11"/>
    </row>
    <row r="38" spans="1:13" ht="21.9" customHeight="1" x14ac:dyDescent="0.3">
      <c r="A38" s="11"/>
      <c r="B38" s="1" t="s">
        <v>31</v>
      </c>
      <c r="C38" s="13" t="s">
        <v>33</v>
      </c>
      <c r="D38" s="13"/>
      <c r="E38" s="13"/>
      <c r="F38" s="5">
        <v>30268.59</v>
      </c>
      <c r="G38" s="38"/>
      <c r="H38" s="38"/>
      <c r="I38" s="38"/>
      <c r="J38" s="38"/>
      <c r="K38" s="11"/>
      <c r="L38" s="11"/>
      <c r="M38" s="11"/>
    </row>
    <row r="39" spans="1:13" ht="21.9" customHeight="1" x14ac:dyDescent="0.3">
      <c r="A39" s="11"/>
      <c r="B39" s="23" t="s">
        <v>46</v>
      </c>
      <c r="C39" s="23"/>
      <c r="D39" s="23"/>
      <c r="E39" s="23"/>
      <c r="F39" s="6">
        <f>SUM(F41:F42)</f>
        <v>4173.5</v>
      </c>
      <c r="G39" s="36"/>
      <c r="H39" s="36"/>
      <c r="I39" s="36"/>
      <c r="J39" s="36"/>
      <c r="K39" s="11"/>
      <c r="L39" s="11"/>
      <c r="M39" s="11"/>
    </row>
    <row r="40" spans="1:13" ht="21.9" customHeight="1" x14ac:dyDescent="0.3">
      <c r="A40" s="11"/>
      <c r="B40" s="24" t="s">
        <v>16</v>
      </c>
      <c r="C40" s="24"/>
      <c r="D40" s="24"/>
      <c r="E40" s="24"/>
      <c r="F40" s="37"/>
      <c r="G40" s="37"/>
      <c r="H40" s="37"/>
      <c r="I40" s="37"/>
      <c r="J40" s="37"/>
      <c r="K40" s="11"/>
      <c r="L40" s="11"/>
      <c r="M40" s="11"/>
    </row>
    <row r="41" spans="1:13" ht="21.9" customHeight="1" x14ac:dyDescent="0.3">
      <c r="A41" s="11"/>
      <c r="B41" s="2" t="s">
        <v>34</v>
      </c>
      <c r="C41" s="13" t="s">
        <v>61</v>
      </c>
      <c r="D41" s="13"/>
      <c r="E41" s="13"/>
      <c r="F41" s="5">
        <v>2359.8000000000002</v>
      </c>
      <c r="G41" s="38"/>
      <c r="H41" s="38"/>
      <c r="I41" s="38"/>
      <c r="J41" s="38"/>
      <c r="K41" s="11"/>
      <c r="L41" s="11"/>
      <c r="M41" s="11"/>
    </row>
    <row r="42" spans="1:13" ht="21.9" customHeight="1" x14ac:dyDescent="0.3">
      <c r="A42" s="11"/>
      <c r="B42" s="2" t="s">
        <v>47</v>
      </c>
      <c r="C42" s="13" t="s">
        <v>48</v>
      </c>
      <c r="D42" s="13"/>
      <c r="E42" s="13"/>
      <c r="F42" s="5">
        <f>1813.7</f>
        <v>1813.7</v>
      </c>
      <c r="G42" s="38"/>
      <c r="H42" s="38"/>
      <c r="I42" s="38"/>
      <c r="J42" s="38"/>
      <c r="K42" s="11"/>
      <c r="L42" s="11"/>
      <c r="M42" s="11"/>
    </row>
    <row r="43" spans="1:13" ht="21.9" customHeight="1" x14ac:dyDescent="0.3">
      <c r="A43" s="11"/>
      <c r="B43" s="23" t="s">
        <v>35</v>
      </c>
      <c r="C43" s="23"/>
      <c r="D43" s="23"/>
      <c r="E43" s="23"/>
      <c r="F43" s="6">
        <f>SUM(F45:F46)</f>
        <v>241850.28</v>
      </c>
      <c r="G43" s="36"/>
      <c r="H43" s="36"/>
      <c r="I43" s="36"/>
      <c r="J43" s="36"/>
      <c r="K43" s="11"/>
      <c r="L43" s="11"/>
      <c r="M43" s="11"/>
    </row>
    <row r="44" spans="1:13" ht="21.9" customHeight="1" x14ac:dyDescent="0.3">
      <c r="A44" s="11"/>
      <c r="B44" s="24" t="s">
        <v>16</v>
      </c>
      <c r="C44" s="24"/>
      <c r="D44" s="24"/>
      <c r="E44" s="24"/>
      <c r="F44" s="37"/>
      <c r="G44" s="37"/>
      <c r="H44" s="37"/>
      <c r="I44" s="37"/>
      <c r="J44" s="37"/>
      <c r="K44" s="11"/>
      <c r="L44" s="11"/>
      <c r="M44" s="11"/>
    </row>
    <row r="45" spans="1:13" ht="21.9" customHeight="1" x14ac:dyDescent="0.3">
      <c r="A45" s="11"/>
      <c r="B45" s="1" t="s">
        <v>36</v>
      </c>
      <c r="C45" s="13" t="s">
        <v>49</v>
      </c>
      <c r="D45" s="13"/>
      <c r="E45" s="13"/>
      <c r="F45" s="5">
        <v>107396.5</v>
      </c>
      <c r="G45" s="42"/>
      <c r="H45" s="43"/>
      <c r="I45" s="43"/>
      <c r="J45" s="44"/>
      <c r="K45" s="11"/>
      <c r="L45" s="15"/>
      <c r="M45" s="16"/>
    </row>
    <row r="46" spans="1:13" ht="21.9" customHeight="1" x14ac:dyDescent="0.3">
      <c r="A46" s="11"/>
      <c r="B46" s="1" t="s">
        <v>37</v>
      </c>
      <c r="C46" s="13" t="s">
        <v>62</v>
      </c>
      <c r="D46" s="13"/>
      <c r="E46" s="13"/>
      <c r="F46" s="10">
        <v>134453.78</v>
      </c>
      <c r="G46" s="29">
        <v>134453.78</v>
      </c>
      <c r="H46" s="30"/>
      <c r="I46" s="30"/>
      <c r="J46" s="31"/>
      <c r="K46" s="11"/>
      <c r="L46" s="15"/>
      <c r="M46" s="16"/>
    </row>
    <row r="47" spans="1:13" ht="48.6" customHeight="1" x14ac:dyDescent="0.3">
      <c r="A47" s="11"/>
      <c r="B47" s="20" t="s">
        <v>41</v>
      </c>
      <c r="C47" s="20"/>
      <c r="D47" s="20"/>
      <c r="E47" s="20"/>
      <c r="F47" s="7">
        <f>F10+F23+F27+F31+F35+F39+F43</f>
        <v>8826714.4199999999</v>
      </c>
      <c r="G47" s="28" t="s">
        <v>40</v>
      </c>
      <c r="H47" s="28"/>
      <c r="I47" s="45"/>
      <c r="J47" s="46"/>
      <c r="K47" s="11"/>
      <c r="L47" s="12"/>
      <c r="M47" s="11"/>
    </row>
    <row r="48" spans="1:13" ht="29.4" customHeight="1" x14ac:dyDescent="0.3">
      <c r="A48" s="11"/>
      <c r="B48" s="27"/>
      <c r="C48" s="27"/>
      <c r="D48" s="27"/>
      <c r="E48" s="27"/>
      <c r="F48" s="27"/>
      <c r="G48" s="35" t="s">
        <v>42</v>
      </c>
      <c r="H48" s="35"/>
      <c r="I48" s="45"/>
      <c r="J48" s="45"/>
      <c r="K48" s="11"/>
      <c r="L48" s="11"/>
      <c r="M48" s="11"/>
    </row>
    <row r="49" spans="1:13" x14ac:dyDescent="0.3">
      <c r="A49" s="11"/>
      <c r="B49" s="27"/>
      <c r="C49" s="27"/>
      <c r="D49" s="27"/>
      <c r="E49" s="27"/>
      <c r="F49" s="27"/>
      <c r="G49" s="34" t="s">
        <v>43</v>
      </c>
      <c r="H49" s="34"/>
      <c r="I49" s="45"/>
      <c r="J49" s="45"/>
      <c r="K49" s="11"/>
      <c r="L49" s="11"/>
      <c r="M49" s="11"/>
    </row>
    <row r="50" spans="1:13" ht="61.5" customHeight="1" x14ac:dyDescent="0.3">
      <c r="A50" s="11"/>
      <c r="B50" s="27"/>
      <c r="C50" s="27"/>
      <c r="D50" s="27"/>
      <c r="E50" s="27"/>
      <c r="F50" s="27"/>
      <c r="G50" s="32" t="s">
        <v>44</v>
      </c>
      <c r="H50" s="33"/>
      <c r="I50" s="45"/>
      <c r="J50" s="46"/>
      <c r="K50" s="11"/>
      <c r="L50" s="11"/>
      <c r="M50" s="11"/>
    </row>
    <row r="51" spans="1:13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spans="1:13" x14ac:dyDescent="0.3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spans="1:13" x14ac:dyDescent="0.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spans="1:13" x14ac:dyDescent="0.3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spans="1:13" x14ac:dyDescent="0.3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spans="1:13" x14ac:dyDescent="0.3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spans="1:13" x14ac:dyDescent="0.3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spans="1:13" x14ac:dyDescent="0.3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</sheetData>
  <sheetProtection algorithmName="SHA-512" hashValue="w08gRTIDwh47TniEaWVK51+A5UOmpBD+GBusnqPXqnOQmx54lXTU5irSXkYeRBzvrWCdlH5qWU4p62RJYakntw==" saltValue="IH0CBaZHvw2uQIzTKUFSow==" spinCount="100000" sheet="1" objects="1" scenarios="1"/>
  <mergeCells count="91">
    <mergeCell ref="G50:H50"/>
    <mergeCell ref="G49:H49"/>
    <mergeCell ref="I48:J48"/>
    <mergeCell ref="G48:H48"/>
    <mergeCell ref="I50:J50"/>
    <mergeCell ref="I49:J49"/>
    <mergeCell ref="G38:J38"/>
    <mergeCell ref="G39:J39"/>
    <mergeCell ref="B48:F50"/>
    <mergeCell ref="G41:J41"/>
    <mergeCell ref="G43:J43"/>
    <mergeCell ref="F44:J44"/>
    <mergeCell ref="B47:E47"/>
    <mergeCell ref="G47:H47"/>
    <mergeCell ref="I47:J47"/>
    <mergeCell ref="G45:J45"/>
    <mergeCell ref="G46:J46"/>
    <mergeCell ref="B43:E43"/>
    <mergeCell ref="B44:E44"/>
    <mergeCell ref="C45:E45"/>
    <mergeCell ref="C46:E46"/>
    <mergeCell ref="C41:E41"/>
    <mergeCell ref="B40:E40"/>
    <mergeCell ref="F24:J24"/>
    <mergeCell ref="F28:J28"/>
    <mergeCell ref="F32:J32"/>
    <mergeCell ref="G25:J25"/>
    <mergeCell ref="G26:J26"/>
    <mergeCell ref="F40:J40"/>
    <mergeCell ref="G27:J27"/>
    <mergeCell ref="G29:J29"/>
    <mergeCell ref="G30:J30"/>
    <mergeCell ref="G31:J31"/>
    <mergeCell ref="G33:J33"/>
    <mergeCell ref="G34:J34"/>
    <mergeCell ref="G35:J35"/>
    <mergeCell ref="G36:J36"/>
    <mergeCell ref="G37:J37"/>
    <mergeCell ref="B35:E35"/>
    <mergeCell ref="B36:E36"/>
    <mergeCell ref="C37:E37"/>
    <mergeCell ref="C38:E38"/>
    <mergeCell ref="B39:E39"/>
    <mergeCell ref="C30:E30"/>
    <mergeCell ref="B27:E27"/>
    <mergeCell ref="B28:E28"/>
    <mergeCell ref="C33:E33"/>
    <mergeCell ref="C34:E34"/>
    <mergeCell ref="B31:E31"/>
    <mergeCell ref="B32:E32"/>
    <mergeCell ref="F9:J9"/>
    <mergeCell ref="B23:E23"/>
    <mergeCell ref="B24:E24"/>
    <mergeCell ref="B11:E11"/>
    <mergeCell ref="G10:J10"/>
    <mergeCell ref="B10:E10"/>
    <mergeCell ref="G11:J11"/>
    <mergeCell ref="G12:J12"/>
    <mergeCell ref="G13:J13"/>
    <mergeCell ref="B7:J7"/>
    <mergeCell ref="C12:E12"/>
    <mergeCell ref="C13:E13"/>
    <mergeCell ref="C18:E18"/>
    <mergeCell ref="G8:J8"/>
    <mergeCell ref="C14:E14"/>
    <mergeCell ref="C15:E15"/>
    <mergeCell ref="C16:E16"/>
    <mergeCell ref="C17:E17"/>
    <mergeCell ref="G14:J14"/>
    <mergeCell ref="G15:J15"/>
    <mergeCell ref="G16:J16"/>
    <mergeCell ref="G17:J17"/>
    <mergeCell ref="G18:J18"/>
    <mergeCell ref="B8:E8"/>
    <mergeCell ref="B9:E9"/>
    <mergeCell ref="C42:E42"/>
    <mergeCell ref="G42:J42"/>
    <mergeCell ref="L45:M45"/>
    <mergeCell ref="L46:M46"/>
    <mergeCell ref="C19:E19"/>
    <mergeCell ref="G19:J19"/>
    <mergeCell ref="C20:E20"/>
    <mergeCell ref="G20:J20"/>
    <mergeCell ref="C21:E21"/>
    <mergeCell ref="G21:J21"/>
    <mergeCell ref="C22:E22"/>
    <mergeCell ref="G22:J22"/>
    <mergeCell ref="C25:E25"/>
    <mergeCell ref="G23:J23"/>
    <mergeCell ref="C26:E26"/>
    <mergeCell ref="C29:E29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DESGLOSE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2024-11-29T09:40:24Z</dcterms:created>
  <dcterms:modified xsi:type="dcterms:W3CDTF">2024-12-19T09:32:34Z</dcterms:modified>
</cp:coreProperties>
</file>