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Y:\2025\25-078 Suministro material eléctrico PM\3 Pliego y calendario\"/>
    </mc:Choice>
  </mc:AlternateContent>
  <xr:revisionPtr revIDLastSave="0" documentId="13_ncr:1_{81A11650-FC71-45FB-958E-A91A7DBD1B0A}" xr6:coauthVersionLast="47" xr6:coauthVersionMax="47" xr10:uidLastSave="{00000000-0000-0000-0000-000000000000}"/>
  <bookViews>
    <workbookView xWindow="-110" yWindow="-110" windowWidth="19420" windowHeight="10300" xr2:uid="{A686A577-952A-43FA-BD5D-84E9C373139A}"/>
  </bookViews>
  <sheets>
    <sheet name="Lote 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2" l="1"/>
  <c r="H29" i="2"/>
  <c r="F29" i="2"/>
  <c r="H28" i="2"/>
  <c r="F28" i="2"/>
  <c r="H27" i="2"/>
  <c r="F27" i="2"/>
  <c r="H26" i="2"/>
  <c r="F26" i="2"/>
  <c r="H25" i="2"/>
  <c r="F25" i="2"/>
  <c r="H24" i="2"/>
  <c r="F24" i="2"/>
  <c r="H23" i="2"/>
  <c r="F23" i="2"/>
  <c r="H22" i="2"/>
  <c r="F22" i="2"/>
  <c r="H21" i="2"/>
  <c r="F21" i="2"/>
  <c r="H20" i="2"/>
  <c r="F20" i="2"/>
  <c r="H19" i="2"/>
  <c r="F19" i="2"/>
  <c r="H18" i="2"/>
  <c r="F18" i="2"/>
  <c r="D17" i="2"/>
  <c r="H17" i="2" s="1"/>
  <c r="H16" i="2"/>
  <c r="F16" i="2"/>
  <c r="H14" i="2"/>
  <c r="F14" i="2"/>
  <c r="H13" i="2"/>
  <c r="F13" i="2"/>
  <c r="H12" i="2"/>
  <c r="F12" i="2"/>
  <c r="H11" i="2"/>
  <c r="F11" i="2"/>
  <c r="F15" i="2" l="1"/>
  <c r="G30" i="2"/>
  <c r="F17" i="2"/>
  <c r="E30" i="2" l="1"/>
</calcChain>
</file>

<file path=xl/sharedStrings.xml><?xml version="1.0" encoding="utf-8"?>
<sst xmlns="http://schemas.openxmlformats.org/spreadsheetml/2006/main" count="32" uniqueCount="30">
  <si>
    <t>Uds.</t>
  </si>
  <si>
    <t>Disyuntor ACTI9 iCV40N 1PN C 16A 30mA ASI RCBO</t>
  </si>
  <si>
    <t>Interruptor automático magnetotérmico iK60N 2P 16A curva-C</t>
  </si>
  <si>
    <t>Interruptor diferencial RCCB-IID 2P 25A 30mA clase A SI</t>
  </si>
  <si>
    <t>Disyuntor ACTI9 iCV40N 1PN C 10A 30mA ASI RCBO</t>
  </si>
  <si>
    <t>€/ud</t>
  </si>
  <si>
    <t>Descripción</t>
  </si>
  <si>
    <t>EXZHELLENT-XXI RZ1-K (AS) 1kV 5G10</t>
  </si>
  <si>
    <t>Cable U-UTP 4x2 LSZH categoría 6 blanca (Caja 305m)</t>
  </si>
  <si>
    <t>Pequeño material (bridas, bornas, cinta aislante, etc.)</t>
  </si>
  <si>
    <t>LOTE 1</t>
  </si>
  <si>
    <t>IMPORTE TOTAL OFERTADO LOTE 1</t>
  </si>
  <si>
    <t>Line-TCPRS1+,Conversor de RS-485 (Modbus RTU) a Ethernet o WiFi (Modbus TCP)</t>
  </si>
  <si>
    <t>Caja distribución de superficia IP55, compuesta por:
- 1 Maxiblock PA6.6 PG29, 1900.29
- 1 Tuerca PA 6 PG29, 1142029
- 1 Magnetotérmico Diferencial DX3 4P 30mA C32 Tipo F 411247
- 1 Contador de energía, CVM-E3 Mini carril din
- Base móvil IP67 3P+N+T 32A 400V 6H
- Montaje y cableado en taller</t>
  </si>
  <si>
    <t>Cuadro General compuesto por:
- 20 interruptores automáticos magnetotérmicos iC60N 4P 32A curva-C
- 20 interruptores diferenciales RCCB-IID 4P 63A 300mA clase A SI Carril modular G regulable en profundidad 600mm
- Tapa G/P Acti9 5 módulos alto 250mm
- 8 carril modular G ancho 600mm
- 8 tapa G/P Acti9 3 módulos alto 150mm
- Armario IP30 36 módulos alto 1980mm
- Puerta IP40 36 módulos alto 1980mm
- Pasillo lateral armario IP30 36 módulos
- Puerta IP40 pasillo lateral 36 módulos
- Tapa G/P Plena 1 módulo alto 50mm
- Tapa G/P Plena 6 módulos alto 300mm
- Colector PE ancho 450mm
- Conexión Linergy BS escalonado 160A 4P
Montaje, cableado y pruebas en taller
Certificado en Industria</t>
  </si>
  <si>
    <t>Exzhellent-XXI RZ1-K (AS) 1kV 1x10 bobina</t>
  </si>
  <si>
    <t>Caja de derivación con tapa baja atornillada - IP55 (dimensiones internas 300x220x120) con paredes con pasacables - gris</t>
  </si>
  <si>
    <t>Exzhellent-XXI RZ1-K (AS) 1kV 1x50 bobina</t>
  </si>
  <si>
    <t>Tubo flexible coarrugado LH diámetro 25mm (en rollos de 75m)</t>
  </si>
  <si>
    <t>Tubo flexible coarrugado LH diámetro 50mm (en rollos de 25m)</t>
  </si>
  <si>
    <t>Caja estanca - paredes con agujeros torquelados, preparado para alojar regletas 8M IP55</t>
  </si>
  <si>
    <t>Caja estanca con conos LH 150x110x70</t>
  </si>
  <si>
    <t>Exzhellent-XXI RZ1-K (AS) 1kV 3G2,5</t>
  </si>
  <si>
    <t>Caja con paredes lisas - preparado para alojar regletas - 4M IP65</t>
  </si>
  <si>
    <t>Importes unitarios máximos</t>
  </si>
  <si>
    <t>Importes unitarios ofertados</t>
  </si>
  <si>
    <t>Subtotal</t>
  </si>
  <si>
    <t>Conceptos</t>
  </si>
  <si>
    <t>PRESUPUESTO BASE DE LICITACIÓN LOTE 1</t>
  </si>
  <si>
    <r>
      <rPr>
        <i/>
        <u/>
        <sz val="10"/>
        <color indexed="8"/>
        <rFont val="Barlow"/>
      </rPr>
      <t>Instrucciones de cumplimentación de la tabla</t>
    </r>
    <r>
      <rPr>
        <i/>
        <sz val="10"/>
        <color indexed="8"/>
        <rFont val="Barlow"/>
      </rPr>
      <t>: 
No se podrá superar el importe unitario de ninguna de las partidas y, en caso de superarlo, será motivo de exclusión.
Únicamente se deberán cumplimentar las celdas sombreadas en color GRIS.
El IMPORTE TOTAL OFERTADO reflejado en este modelo deberá coincidir con el que se indique en el Anexo IX-A.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</si>
</sst>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 x14ac:knownFonts="1">
    <font>
      <sz val="11"/>
      <color theme="1"/>
      <name val="Aptos Narrow"/>
      <family val="2"/>
      <scheme val="minor"/>
    </font>
    <font>
      <b/>
      <sz val="11"/>
      <color theme="1"/>
      <name val="Aptos Narrow"/>
      <family val="2"/>
      <scheme val="minor"/>
    </font>
    <font>
      <i/>
      <sz val="10"/>
      <color indexed="8"/>
      <name val="Barlow"/>
    </font>
    <font>
      <i/>
      <u/>
      <sz val="10"/>
      <color indexed="8"/>
      <name val="Barlow"/>
    </font>
  </fonts>
  <fills count="4">
    <fill>
      <patternFill patternType="none"/>
    </fill>
    <fill>
      <patternFill patternType="gray125"/>
    </fill>
    <fill>
      <patternFill patternType="solid">
        <fgColor theme="3" tint="0.749992370372631"/>
        <bgColor indexed="64"/>
      </patternFill>
    </fill>
    <fill>
      <patternFill patternType="solid">
        <fgColor them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164" fontId="0" fillId="0" borderId="1" xfId="0" applyNumberFormat="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3" fontId="0" fillId="0" borderId="1" xfId="0" applyNumberFormat="1" applyBorder="1" applyAlignment="1">
      <alignment horizontal="center" vertical="center"/>
    </xf>
    <xf numFmtId="164" fontId="0" fillId="0" borderId="0" xfId="0" applyNumberFormat="1" applyAlignment="1">
      <alignment horizontal="center" vertical="center"/>
    </xf>
    <xf numFmtId="0" fontId="2"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1" xfId="0" applyBorder="1" applyAlignment="1">
      <alignment horizontal="center" vertical="center" textRotation="90"/>
    </xf>
    <xf numFmtId="164" fontId="0" fillId="0" borderId="1" xfId="0" applyNumberFormat="1" applyBorder="1" applyAlignment="1">
      <alignment horizontal="center" vertical="center"/>
    </xf>
    <xf numFmtId="0" fontId="0" fillId="0" borderId="2" xfId="0"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3" xfId="0" applyBorder="1" applyAlignment="1">
      <alignment horizontal="center" vertical="center"/>
    </xf>
    <xf numFmtId="0" fontId="2" fillId="0" borderId="0" xfId="0" applyFont="1" applyAlignment="1">
      <alignment vertical="center" wrapText="1"/>
    </xf>
    <xf numFmtId="164" fontId="0" fillId="3" borderId="1" xfId="0" applyNumberForma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24B4E-7858-4D4D-A444-65B40E57BFE6}">
  <dimension ref="B3:L37"/>
  <sheetViews>
    <sheetView tabSelected="1" zoomScaleNormal="100" workbookViewId="0">
      <selection sqref="A1:XFD1048576"/>
    </sheetView>
  </sheetViews>
  <sheetFormatPr baseColWidth="10" defaultColWidth="11.453125" defaultRowHeight="14.5" x14ac:dyDescent="0.35"/>
  <cols>
    <col min="1" max="1" width="3.26953125" style="1" customWidth="1"/>
    <col min="2" max="2" width="3.54296875" style="1" customWidth="1"/>
    <col min="3" max="3" width="59.453125" style="1" customWidth="1"/>
    <col min="4" max="4" width="11.453125" style="1"/>
    <col min="5" max="5" width="16.453125" style="1" customWidth="1"/>
    <col min="6" max="6" width="15.54296875" style="1" customWidth="1"/>
    <col min="7" max="7" width="16.453125" style="1" customWidth="1"/>
    <col min="8" max="8" width="15.54296875" style="1" customWidth="1"/>
    <col min="9" max="16384" width="11.453125" style="1"/>
  </cols>
  <sheetData>
    <row r="3" spans="2:10" ht="14.5" customHeight="1" x14ac:dyDescent="0.35">
      <c r="C3" s="9" t="s">
        <v>29</v>
      </c>
      <c r="D3" s="9"/>
      <c r="E3" s="9"/>
      <c r="F3" s="9"/>
      <c r="G3" s="9"/>
      <c r="H3" s="9"/>
      <c r="I3" s="18"/>
      <c r="J3" s="18"/>
    </row>
    <row r="4" spans="2:10" ht="14.5" customHeight="1" x14ac:dyDescent="0.35">
      <c r="C4" s="9"/>
      <c r="D4" s="9"/>
      <c r="E4" s="9"/>
      <c r="F4" s="9"/>
      <c r="G4" s="9"/>
      <c r="H4" s="9"/>
      <c r="I4" s="18"/>
      <c r="J4" s="18"/>
    </row>
    <row r="5" spans="2:10" ht="14.5" customHeight="1" x14ac:dyDescent="0.35">
      <c r="C5" s="9"/>
      <c r="D5" s="9"/>
      <c r="E5" s="9"/>
      <c r="F5" s="9"/>
      <c r="G5" s="9"/>
      <c r="H5" s="9"/>
      <c r="I5" s="18"/>
      <c r="J5" s="18"/>
    </row>
    <row r="6" spans="2:10" ht="14.5" customHeight="1" x14ac:dyDescent="0.35">
      <c r="C6" s="9"/>
      <c r="D6" s="9"/>
      <c r="E6" s="9"/>
      <c r="F6" s="9"/>
      <c r="G6" s="9"/>
      <c r="H6" s="9"/>
      <c r="I6" s="18"/>
      <c r="J6" s="18"/>
    </row>
    <row r="9" spans="2:10" ht="23.25" customHeight="1" x14ac:dyDescent="0.35">
      <c r="C9" s="10" t="s">
        <v>27</v>
      </c>
      <c r="D9" s="11"/>
      <c r="E9" s="10" t="s">
        <v>24</v>
      </c>
      <c r="F9" s="11"/>
      <c r="G9" s="10" t="s">
        <v>25</v>
      </c>
      <c r="H9" s="11"/>
    </row>
    <row r="10" spans="2:10" ht="28.5" customHeight="1" x14ac:dyDescent="0.35">
      <c r="C10" s="5" t="s">
        <v>6</v>
      </c>
      <c r="D10" s="5" t="s">
        <v>0</v>
      </c>
      <c r="E10" s="6" t="s">
        <v>5</v>
      </c>
      <c r="F10" s="5" t="s">
        <v>26</v>
      </c>
      <c r="G10" s="6" t="s">
        <v>5</v>
      </c>
      <c r="H10" s="5" t="s">
        <v>26</v>
      </c>
    </row>
    <row r="11" spans="2:10" ht="110.5" customHeight="1" x14ac:dyDescent="0.35">
      <c r="B11" s="12" t="s">
        <v>10</v>
      </c>
      <c r="C11" s="3" t="s">
        <v>13</v>
      </c>
      <c r="D11" s="7">
        <v>111</v>
      </c>
      <c r="E11" s="4">
        <v>513.87</v>
      </c>
      <c r="F11" s="4">
        <f>E11*D11</f>
        <v>57039.57</v>
      </c>
      <c r="G11" s="19"/>
      <c r="H11" s="4">
        <f t="shared" ref="H11:H29" si="0">G11*D11</f>
        <v>0</v>
      </c>
    </row>
    <row r="12" spans="2:10" ht="276" customHeight="1" x14ac:dyDescent="0.35">
      <c r="B12" s="12"/>
      <c r="C12" s="3" t="s">
        <v>14</v>
      </c>
      <c r="D12" s="7">
        <v>1</v>
      </c>
      <c r="E12" s="4">
        <v>5067.08</v>
      </c>
      <c r="F12" s="4">
        <f t="shared" ref="F12:F29" si="1">E12*D12</f>
        <v>5067.08</v>
      </c>
      <c r="G12" s="19"/>
      <c r="H12" s="4">
        <f t="shared" si="0"/>
        <v>0</v>
      </c>
    </row>
    <row r="13" spans="2:10" x14ac:dyDescent="0.35">
      <c r="B13" s="12"/>
      <c r="C13" s="3" t="s">
        <v>15</v>
      </c>
      <c r="D13" s="7">
        <v>7000</v>
      </c>
      <c r="E13" s="4">
        <v>1.33</v>
      </c>
      <c r="F13" s="4">
        <f t="shared" si="1"/>
        <v>9310</v>
      </c>
      <c r="G13" s="19"/>
      <c r="H13" s="4">
        <f t="shared" si="0"/>
        <v>0</v>
      </c>
    </row>
    <row r="14" spans="2:10" ht="52.5" customHeight="1" x14ac:dyDescent="0.35">
      <c r="B14" s="12"/>
      <c r="C14" s="3" t="s">
        <v>16</v>
      </c>
      <c r="D14" s="7">
        <v>34</v>
      </c>
      <c r="E14" s="4">
        <v>23.65</v>
      </c>
      <c r="F14" s="4">
        <f t="shared" si="1"/>
        <v>804.09999999999991</v>
      </c>
      <c r="G14" s="19"/>
      <c r="H14" s="4">
        <f t="shared" si="0"/>
        <v>0</v>
      </c>
    </row>
    <row r="15" spans="2:10" x14ac:dyDescent="0.35">
      <c r="B15" s="12"/>
      <c r="C15" s="3" t="s">
        <v>17</v>
      </c>
      <c r="D15" s="7">
        <v>250</v>
      </c>
      <c r="E15" s="4">
        <v>5.48</v>
      </c>
      <c r="F15" s="4">
        <f t="shared" si="1"/>
        <v>1370</v>
      </c>
      <c r="G15" s="19"/>
      <c r="H15" s="4">
        <f t="shared" si="0"/>
        <v>0</v>
      </c>
    </row>
    <row r="16" spans="2:10" x14ac:dyDescent="0.35">
      <c r="B16" s="12"/>
      <c r="C16" s="3" t="s">
        <v>19</v>
      </c>
      <c r="D16" s="7">
        <v>150</v>
      </c>
      <c r="E16" s="4">
        <v>0.66</v>
      </c>
      <c r="F16" s="4">
        <f t="shared" si="1"/>
        <v>99</v>
      </c>
      <c r="G16" s="19"/>
      <c r="H16" s="4">
        <f t="shared" si="0"/>
        <v>0</v>
      </c>
    </row>
    <row r="17" spans="2:12" x14ac:dyDescent="0.35">
      <c r="B17" s="12"/>
      <c r="C17" s="3" t="s">
        <v>18</v>
      </c>
      <c r="D17" s="7">
        <f>900+600</f>
        <v>1500</v>
      </c>
      <c r="E17" s="4">
        <v>0.21</v>
      </c>
      <c r="F17" s="4">
        <f t="shared" si="1"/>
        <v>315</v>
      </c>
      <c r="G17" s="19"/>
      <c r="H17" s="4">
        <f t="shared" si="0"/>
        <v>0</v>
      </c>
    </row>
    <row r="18" spans="2:12" hidden="1" x14ac:dyDescent="0.35">
      <c r="B18" s="12"/>
      <c r="C18" s="3" t="s">
        <v>7</v>
      </c>
      <c r="D18" s="7">
        <v>350</v>
      </c>
      <c r="E18" s="4">
        <v>6.21</v>
      </c>
      <c r="F18" s="4">
        <f t="shared" si="1"/>
        <v>2173.5</v>
      </c>
      <c r="G18" s="19"/>
      <c r="H18" s="4">
        <f t="shared" si="0"/>
        <v>0</v>
      </c>
    </row>
    <row r="19" spans="2:12" ht="29" x14ac:dyDescent="0.35">
      <c r="B19" s="12"/>
      <c r="C19" s="3" t="s">
        <v>20</v>
      </c>
      <c r="D19" s="7">
        <v>5</v>
      </c>
      <c r="E19" s="4">
        <v>14</v>
      </c>
      <c r="F19" s="4">
        <f t="shared" si="1"/>
        <v>70</v>
      </c>
      <c r="G19" s="19"/>
      <c r="H19" s="4">
        <f t="shared" si="0"/>
        <v>0</v>
      </c>
    </row>
    <row r="20" spans="2:12" hidden="1" x14ac:dyDescent="0.35">
      <c r="B20" s="12"/>
      <c r="C20" s="3" t="s">
        <v>1</v>
      </c>
      <c r="D20" s="7">
        <v>1</v>
      </c>
      <c r="E20" s="4">
        <v>89</v>
      </c>
      <c r="F20" s="4">
        <f t="shared" si="1"/>
        <v>89</v>
      </c>
      <c r="G20" s="19"/>
      <c r="H20" s="4">
        <f t="shared" si="0"/>
        <v>0</v>
      </c>
    </row>
    <row r="21" spans="2:12" x14ac:dyDescent="0.35">
      <c r="B21" s="12"/>
      <c r="C21" s="3" t="s">
        <v>8</v>
      </c>
      <c r="D21" s="7">
        <v>610</v>
      </c>
      <c r="E21" s="4">
        <v>0.4</v>
      </c>
      <c r="F21" s="4">
        <f t="shared" si="1"/>
        <v>244</v>
      </c>
      <c r="G21" s="19"/>
      <c r="H21" s="4">
        <f t="shared" si="0"/>
        <v>0</v>
      </c>
    </row>
    <row r="22" spans="2:12" x14ac:dyDescent="0.35">
      <c r="B22" s="12"/>
      <c r="C22" s="3" t="s">
        <v>21</v>
      </c>
      <c r="D22" s="7">
        <v>20</v>
      </c>
      <c r="E22" s="4">
        <v>1.34</v>
      </c>
      <c r="F22" s="4">
        <f t="shared" si="1"/>
        <v>26.8</v>
      </c>
      <c r="G22" s="19"/>
      <c r="H22" s="4">
        <f t="shared" si="0"/>
        <v>0</v>
      </c>
    </row>
    <row r="23" spans="2:12" x14ac:dyDescent="0.35">
      <c r="B23" s="12"/>
      <c r="C23" s="3" t="s">
        <v>22</v>
      </c>
      <c r="D23" s="7">
        <v>200</v>
      </c>
      <c r="E23" s="4">
        <v>1.1000000000000001</v>
      </c>
      <c r="F23" s="4">
        <f t="shared" si="1"/>
        <v>220.00000000000003</v>
      </c>
      <c r="G23" s="19"/>
      <c r="H23" s="4">
        <f t="shared" si="0"/>
        <v>0</v>
      </c>
    </row>
    <row r="24" spans="2:12" hidden="1" x14ac:dyDescent="0.35">
      <c r="B24" s="12"/>
      <c r="C24" s="3" t="s">
        <v>2</v>
      </c>
      <c r="D24" s="7">
        <v>1</v>
      </c>
      <c r="E24" s="4">
        <v>7.2</v>
      </c>
      <c r="F24" s="4">
        <f t="shared" si="1"/>
        <v>7.2</v>
      </c>
      <c r="G24" s="19"/>
      <c r="H24" s="4">
        <f t="shared" si="0"/>
        <v>0</v>
      </c>
    </row>
    <row r="25" spans="2:12" hidden="1" x14ac:dyDescent="0.35">
      <c r="B25" s="12"/>
      <c r="C25" s="3" t="s">
        <v>3</v>
      </c>
      <c r="D25" s="7">
        <v>1</v>
      </c>
      <c r="E25" s="4">
        <v>51</v>
      </c>
      <c r="F25" s="4">
        <f t="shared" si="1"/>
        <v>51</v>
      </c>
      <c r="G25" s="19"/>
      <c r="H25" s="4">
        <f t="shared" si="0"/>
        <v>0</v>
      </c>
    </row>
    <row r="26" spans="2:12" ht="29" hidden="1" x14ac:dyDescent="0.35">
      <c r="B26" s="12"/>
      <c r="C26" s="3" t="s">
        <v>12</v>
      </c>
      <c r="D26" s="7">
        <v>10</v>
      </c>
      <c r="E26" s="4">
        <v>196.4</v>
      </c>
      <c r="F26" s="4">
        <f t="shared" si="1"/>
        <v>1964</v>
      </c>
      <c r="G26" s="19"/>
      <c r="H26" s="4">
        <f t="shared" si="0"/>
        <v>0</v>
      </c>
    </row>
    <row r="27" spans="2:12" hidden="1" x14ac:dyDescent="0.35">
      <c r="B27" s="12"/>
      <c r="C27" s="3" t="s">
        <v>4</v>
      </c>
      <c r="D27" s="7">
        <v>5</v>
      </c>
      <c r="E27" s="4">
        <v>60</v>
      </c>
      <c r="F27" s="4">
        <f t="shared" si="1"/>
        <v>300</v>
      </c>
      <c r="G27" s="19"/>
      <c r="H27" s="4">
        <f t="shared" si="0"/>
        <v>0</v>
      </c>
    </row>
    <row r="28" spans="2:12" ht="21.65" customHeight="1" x14ac:dyDescent="0.35">
      <c r="B28" s="12"/>
      <c r="C28" s="3" t="s">
        <v>23</v>
      </c>
      <c r="D28" s="7">
        <v>5</v>
      </c>
      <c r="E28" s="4">
        <v>12.9</v>
      </c>
      <c r="F28" s="4">
        <f t="shared" si="1"/>
        <v>64.5</v>
      </c>
      <c r="G28" s="19"/>
      <c r="H28" s="4">
        <f t="shared" si="0"/>
        <v>0</v>
      </c>
    </row>
    <row r="29" spans="2:12" ht="15.75" customHeight="1" x14ac:dyDescent="0.35">
      <c r="B29" s="12"/>
      <c r="C29" s="3" t="s">
        <v>9</v>
      </c>
      <c r="D29" s="2">
        <v>1</v>
      </c>
      <c r="E29" s="4">
        <v>2702.3</v>
      </c>
      <c r="F29" s="4">
        <f t="shared" si="1"/>
        <v>2702.3</v>
      </c>
      <c r="G29" s="19"/>
      <c r="H29" s="4">
        <f t="shared" si="0"/>
        <v>0</v>
      </c>
    </row>
    <row r="30" spans="2:12" x14ac:dyDescent="0.35">
      <c r="B30" s="12"/>
      <c r="C30" s="14" t="s">
        <v>28</v>
      </c>
      <c r="D30" s="17"/>
      <c r="E30" s="13">
        <f>SUM(F11:F29)</f>
        <v>81917.05</v>
      </c>
      <c r="F30" s="14"/>
      <c r="G30" s="15">
        <f>SUM(H11:H29)</f>
        <v>0</v>
      </c>
      <c r="H30" s="16"/>
      <c r="L30" s="8"/>
    </row>
    <row r="31" spans="2:12" ht="27" customHeight="1" x14ac:dyDescent="0.35">
      <c r="B31" s="12"/>
      <c r="C31" s="16" t="s">
        <v>11</v>
      </c>
      <c r="D31" s="16"/>
      <c r="E31" s="16"/>
      <c r="F31" s="16"/>
      <c r="G31" s="16"/>
      <c r="H31" s="16"/>
      <c r="L31" s="8"/>
    </row>
    <row r="34" spans="3:10" ht="14.5" customHeight="1" x14ac:dyDescent="0.35">
      <c r="C34" s="18"/>
      <c r="D34" s="18"/>
      <c r="E34" s="18"/>
      <c r="F34" s="18"/>
      <c r="G34" s="18"/>
      <c r="H34" s="18"/>
      <c r="I34" s="18"/>
      <c r="J34" s="18"/>
    </row>
    <row r="35" spans="3:10" ht="14.5" customHeight="1" x14ac:dyDescent="0.35">
      <c r="C35" s="18"/>
      <c r="D35" s="18"/>
      <c r="E35" s="18"/>
      <c r="F35" s="18"/>
      <c r="G35" s="18"/>
      <c r="H35" s="18"/>
      <c r="I35" s="18"/>
      <c r="J35" s="18"/>
    </row>
    <row r="36" spans="3:10" ht="14.5" customHeight="1" x14ac:dyDescent="0.35">
      <c r="C36" s="18"/>
      <c r="D36" s="18"/>
      <c r="E36" s="18"/>
      <c r="F36" s="18"/>
      <c r="G36" s="18"/>
      <c r="H36" s="18"/>
      <c r="I36" s="18"/>
      <c r="J36" s="18"/>
    </row>
    <row r="37" spans="3:10" ht="14.5" customHeight="1" x14ac:dyDescent="0.35">
      <c r="C37" s="18"/>
      <c r="D37" s="18"/>
      <c r="E37" s="18"/>
      <c r="F37" s="18"/>
      <c r="G37" s="18"/>
      <c r="H37" s="18"/>
      <c r="I37" s="18"/>
      <c r="J37" s="18"/>
    </row>
  </sheetData>
  <sheetProtection algorithmName="SHA-512" hashValue="djk5oezD1rl/7rLcsyRD9ty42I72f5wHVnm9GEwSS7oHaS3WZHBl3GRtWYvVH0QpqG50ID6t4L/a86GjUvlmRw==" saltValue="SPhpk809fGjKGXb813PJ9g==" spinCount="100000" sheet="1" objects="1" scenarios="1"/>
  <mergeCells count="9">
    <mergeCell ref="C3:H6"/>
    <mergeCell ref="E9:F9"/>
    <mergeCell ref="G9:H9"/>
    <mergeCell ref="B11:B31"/>
    <mergeCell ref="E30:F30"/>
    <mergeCell ref="G30:H31"/>
    <mergeCell ref="C31:F31"/>
    <mergeCell ref="C9:D9"/>
    <mergeCell ref="C30:D30"/>
  </mergeCells>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Torrego</dc:creator>
  <cp:lastModifiedBy>Beatriz Sánchez</cp:lastModifiedBy>
  <dcterms:created xsi:type="dcterms:W3CDTF">2025-01-20T08:29:48Z</dcterms:created>
  <dcterms:modified xsi:type="dcterms:W3CDTF">2025-05-22T08:39:21Z</dcterms:modified>
</cp:coreProperties>
</file>