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44 Servicios de interconexión con la NGN\3 Pliego y calendario\Adicionales a publicar\"/>
    </mc:Choice>
  </mc:AlternateContent>
  <xr:revisionPtr revIDLastSave="0" documentId="13_ncr:1_{6376E13A-E643-42B6-AC20-E9DDF0E5C846}" xr6:coauthVersionLast="47" xr6:coauthVersionMax="47" xr10:uidLastSave="{00000000-0000-0000-0000-000000000000}"/>
  <bookViews>
    <workbookView xWindow="22932" yWindow="-2964" windowWidth="41496" windowHeight="16776" xr2:uid="{7D1B7385-7103-4BF8-A2E9-1A987472E5F1}"/>
  </bookViews>
  <sheets>
    <sheet name="Ficha de Oferta ECO_Exp 25 044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5" l="1"/>
  <c r="J32" i="5"/>
  <c r="J35" i="5" l="1"/>
  <c r="J37" i="5" s="1"/>
  <c r="J44" i="5" s="1"/>
  <c r="J12" i="5"/>
  <c r="J11" i="5"/>
  <c r="J23" i="5"/>
  <c r="J22" i="5"/>
  <c r="J21" i="5"/>
  <c r="J10" i="5"/>
  <c r="J8" i="5"/>
  <c r="J9" i="5"/>
  <c r="J24" i="5" l="1"/>
  <c r="J13" i="5"/>
  <c r="J15" i="5" l="1"/>
  <c r="J42" i="5" s="1"/>
  <c r="J26" i="5" l="1"/>
  <c r="J43" i="5" l="1"/>
  <c r="J46" i="5" s="1"/>
</calcChain>
</file>

<file path=xl/sharedStrings.xml><?xml version="1.0" encoding="utf-8"?>
<sst xmlns="http://schemas.openxmlformats.org/spreadsheetml/2006/main" count="51" uniqueCount="44">
  <si>
    <t>SERVICIOS DE ACCESO NGN</t>
  </si>
  <si>
    <t>Descripción</t>
  </si>
  <si>
    <t>Unidades</t>
  </si>
  <si>
    <t>Precio Unitario MAXIMO</t>
  </si>
  <si>
    <t>TOTAL MENSUAL OFERTADO</t>
  </si>
  <si>
    <t xml:space="preserve">FTTH 600MB </t>
  </si>
  <si>
    <t>Estimación de tráfico anual en minutos desde los circuitos TrunkSIP</t>
  </si>
  <si>
    <t>Precio Unitario MAXIMO por minuto</t>
  </si>
  <si>
    <t>Total Importe Tráfico Ofertado</t>
  </si>
  <si>
    <t>SE DEBERA EXPRESAR LOS PRECIOS UNITARIOS CON PRECISIÓN DE SEIS DECIMALES</t>
  </si>
  <si>
    <t xml:space="preserve">La facturación del tráfico telefónico se realizará por segundos. </t>
  </si>
  <si>
    <t>Debera incluir en la oferta las tarifas completas para otros destinos internacionales.</t>
  </si>
  <si>
    <t>TOTAL OFERTA TARIFAS 2 AÑOS, IVA EXCLUIDO</t>
  </si>
  <si>
    <t>TOTAL OFERTA POR 2 AÑOS DEL TRAFICO EXTENSIONES FIJAS DE LA  RPV T LINEAS SIN TARIFA PLANA, IVA EXLUIDO</t>
  </si>
  <si>
    <t>CIRCUITOS FTTH PARA VOZ Y DATOS</t>
  </si>
  <si>
    <t>NO LICITABLE</t>
  </si>
  <si>
    <t>Llamadas Nacional</t>
  </si>
  <si>
    <t>Llamadas a móviles</t>
  </si>
  <si>
    <t>Llamadas Internacionales ( Para el tráfico internacional se deberá considerar llamadas a la Union Europea)</t>
  </si>
  <si>
    <t>Estimación en Minutos (año)</t>
  </si>
  <si>
    <t>Precio Ofertado Unitario (MES)</t>
  </si>
  <si>
    <t>Total Importe Oferta (MES)</t>
  </si>
  <si>
    <t>Precio Ofertado Unitario por minuto</t>
  </si>
  <si>
    <t>Llamadas a nº especiales, servicios Premiun y cualquier otro consumo o servicio especial</t>
  </si>
  <si>
    <t>Circuito dedicado acceso de datos para conexión NGN (Troncal SIP)</t>
  </si>
  <si>
    <t>Acceso TrunkSIP mediante NGN precio unitario por canal (Canales por troncal)</t>
  </si>
  <si>
    <t>Mantenimiento lineas  DDIs (Numeración pública)</t>
  </si>
  <si>
    <t>FTTH 600MB (TEMPORALES: instalacion/desintalación por evento)</t>
  </si>
  <si>
    <t>IPTV (FTTH + DECO)_(TEMPORALES: instalacion/desintalación por evento)</t>
  </si>
  <si>
    <t>Total Importe Oferta (ANUAL)</t>
  </si>
  <si>
    <t>Precio Ofertado Unitario</t>
  </si>
  <si>
    <t>TOTAL  ANUAL OFERTADO</t>
  </si>
  <si>
    <t>IMPORTE OFERTA POR 23 MESES,  IVA EXCLUIDO</t>
  </si>
  <si>
    <t>TOTAL OFERTA ECONÓMICA (23 meses_sin IVA)</t>
  </si>
  <si>
    <t>DESGLOSE DE PROPUESTA ECONÓMICA TELEFONIA FIJA_23 meses</t>
  </si>
  <si>
    <t>TRAFICO TELEFONíA FIJA ESTIMADA</t>
  </si>
  <si>
    <t>IPTV (FTTH + DECO)</t>
  </si>
  <si>
    <t>IMPORTES FIJOS CON CONSUMO VARIABLE</t>
  </si>
  <si>
    <t>IMPORTES VARIABLES ASOCIADOS AL CONSUMO (VARIABLE LICITABLE Y NO LICITABLE)</t>
  </si>
  <si>
    <t>IMPORTES FIJOS DEL SERVICIO</t>
  </si>
  <si>
    <t>Unidades MÁXIMAS (ANUAL)</t>
  </si>
  <si>
    <t>TOTAL OFERTA IMPORTE VARIABLE:   CONSUMO (VARIABLE LICITABLE Y NO LICITABLE)_(23 MESES)</t>
  </si>
  <si>
    <t>TOTAL IMPORTES FIJOS CON CONSUMO VARIABLE (TRAFICO TELEFONíA FIJA ESTIMADA)_(23 MESES)</t>
  </si>
  <si>
    <t>TOTAL OFERTA IMPORTE FIJO: SERVICIOS DE ACCESO NGN_(23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</si>
</sst>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000"/>
    <numFmt numFmtId="166" formatCode="_-* #,##0.00\ [$€-C0A]_-;\-* #,##0.00\ [$€-C0A]_-;_-* &quot;-&quot;??\ [$€-C0A]_-;_-@_-"/>
  </numFmts>
  <fonts count="1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6"/>
      <name val="Arial Narrow"/>
      <family val="2"/>
    </font>
    <font>
      <b/>
      <sz val="16"/>
      <name val="Barlow"/>
    </font>
    <font>
      <sz val="11"/>
      <color theme="1"/>
      <name val="Barlow"/>
    </font>
    <font>
      <b/>
      <sz val="14"/>
      <color theme="1"/>
      <name val="Barlow"/>
    </font>
    <font>
      <sz val="12"/>
      <color theme="1"/>
      <name val="Barlow"/>
    </font>
    <font>
      <sz val="12"/>
      <color rgb="FF000000"/>
      <name val="Barlow"/>
    </font>
    <font>
      <b/>
      <sz val="12"/>
      <color theme="1"/>
      <name val="Barlow"/>
    </font>
    <font>
      <b/>
      <sz val="12"/>
      <name val="Barlow"/>
    </font>
    <font>
      <b/>
      <sz val="14"/>
      <name val="Barlow"/>
    </font>
    <font>
      <b/>
      <i/>
      <sz val="11"/>
      <color theme="1"/>
      <name val="Barlow"/>
    </font>
    <font>
      <b/>
      <sz val="12"/>
      <color rgb="FF000000"/>
      <name val="Barlow"/>
    </font>
    <font>
      <b/>
      <sz val="18"/>
      <name val="Barlow"/>
    </font>
    <font>
      <b/>
      <sz val="24"/>
      <name val="Barlow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7E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0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3" fontId="1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11" fillId="5" borderId="5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6" fontId="11" fillId="7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66" fontId="14" fillId="8" borderId="7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14" fillId="8" borderId="8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5" borderId="1" xfId="0" applyFont="1" applyFill="1" applyBorder="1" applyAlignment="1">
      <alignment horizontal="left" vertical="center" wrapText="1"/>
    </xf>
    <xf numFmtId="166" fontId="8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3F92C-1877-42FF-A3E1-75EE6C1F8FB6}">
  <dimension ref="B1:O46"/>
  <sheetViews>
    <sheetView showGridLines="0" tabSelected="1" topLeftCell="A11" zoomScale="85" zoomScaleNormal="85" workbookViewId="0">
      <selection activeCell="K30" sqref="K30"/>
    </sheetView>
  </sheetViews>
  <sheetFormatPr baseColWidth="10" defaultColWidth="11.453125" defaultRowHeight="14.5" x14ac:dyDescent="0.35"/>
  <cols>
    <col min="1" max="1" width="11.453125" style="4"/>
    <col min="2" max="2" width="61" style="4" bestFit="1" customWidth="1"/>
    <col min="3" max="3" width="8.6328125" style="4" customWidth="1"/>
    <col min="4" max="4" width="11.453125" style="4"/>
    <col min="5" max="5" width="24.36328125" style="4" customWidth="1"/>
    <col min="6" max="6" width="11.453125" style="4"/>
    <col min="7" max="7" width="14.54296875" style="4" customWidth="1"/>
    <col min="8" max="9" width="20.7265625" style="4" customWidth="1"/>
    <col min="10" max="10" width="36.7265625" style="23" customWidth="1"/>
    <col min="11" max="13" width="51.1796875" style="4" customWidth="1"/>
    <col min="14" max="16384" width="11.453125" style="4"/>
  </cols>
  <sheetData>
    <row r="1" spans="2:15" ht="53" customHeight="1" thickBot="1" x14ac:dyDescent="0.4"/>
    <row r="2" spans="2:15" ht="54" customHeight="1" thickBot="1" x14ac:dyDescent="0.4">
      <c r="B2" s="34" t="s">
        <v>34</v>
      </c>
      <c r="C2" s="35"/>
      <c r="D2" s="35"/>
      <c r="E2" s="35"/>
      <c r="F2" s="35"/>
      <c r="G2" s="35"/>
      <c r="H2" s="35"/>
      <c r="I2" s="35"/>
      <c r="J2" s="36"/>
      <c r="K2" s="3"/>
    </row>
    <row r="3" spans="2:15" ht="16.5" thickBot="1" x14ac:dyDescent="0.45">
      <c r="B3" s="6"/>
      <c r="C3" s="6"/>
      <c r="D3" s="6"/>
      <c r="E3" s="6"/>
      <c r="F3" s="6"/>
      <c r="G3" s="6"/>
      <c r="H3" s="6"/>
      <c r="I3" s="6"/>
      <c r="J3" s="21"/>
    </row>
    <row r="4" spans="2:15" ht="25" thickBot="1" x14ac:dyDescent="0.4">
      <c r="B4" s="42" t="s">
        <v>39</v>
      </c>
      <c r="C4" s="43"/>
      <c r="D4" s="43"/>
      <c r="E4" s="43"/>
      <c r="F4" s="43"/>
      <c r="G4" s="43"/>
      <c r="H4" s="43"/>
      <c r="I4" s="43"/>
      <c r="J4" s="44"/>
    </row>
    <row r="5" spans="2:15" ht="21" x14ac:dyDescent="0.55000000000000004">
      <c r="B5" s="45" t="s">
        <v>0</v>
      </c>
      <c r="C5" s="45"/>
      <c r="D5" s="45"/>
      <c r="E5" s="45"/>
      <c r="F5" s="45"/>
      <c r="G5" s="45"/>
      <c r="H5" s="45"/>
      <c r="I5" s="45"/>
      <c r="J5" s="45"/>
    </row>
    <row r="6" spans="2:15" ht="16" x14ac:dyDescent="0.4">
      <c r="B6" s="6"/>
      <c r="C6" s="6"/>
      <c r="D6" s="6"/>
      <c r="E6" s="6"/>
      <c r="F6" s="6"/>
      <c r="G6" s="6"/>
      <c r="H6" s="6"/>
      <c r="I6" s="6"/>
      <c r="J6" s="21"/>
    </row>
    <row r="7" spans="2:15" ht="37" x14ac:dyDescent="0.35">
      <c r="B7" s="37" t="s">
        <v>1</v>
      </c>
      <c r="C7" s="37"/>
      <c r="D7" s="37"/>
      <c r="E7" s="37"/>
      <c r="F7" s="37"/>
      <c r="G7" s="17" t="s">
        <v>2</v>
      </c>
      <c r="H7" s="17" t="s">
        <v>3</v>
      </c>
      <c r="I7" s="17" t="s">
        <v>20</v>
      </c>
      <c r="J7" s="18" t="s">
        <v>21</v>
      </c>
    </row>
    <row r="8" spans="2:15" ht="18.5" x14ac:dyDescent="0.35">
      <c r="B8" s="31" t="s">
        <v>24</v>
      </c>
      <c r="C8" s="31"/>
      <c r="D8" s="31"/>
      <c r="E8" s="31"/>
      <c r="F8" s="31"/>
      <c r="G8" s="15">
        <v>2</v>
      </c>
      <c r="H8" s="29">
        <v>160</v>
      </c>
      <c r="I8" s="54"/>
      <c r="J8" s="24">
        <f>I8*G8</f>
        <v>0</v>
      </c>
    </row>
    <row r="9" spans="2:15" ht="18.5" x14ac:dyDescent="0.35">
      <c r="B9" s="31" t="s">
        <v>25</v>
      </c>
      <c r="C9" s="31"/>
      <c r="D9" s="31"/>
      <c r="E9" s="31"/>
      <c r="F9" s="31"/>
      <c r="G9" s="15">
        <v>150</v>
      </c>
      <c r="H9" s="29">
        <v>5.5</v>
      </c>
      <c r="I9" s="54"/>
      <c r="J9" s="24">
        <f>I9*G9</f>
        <v>0</v>
      </c>
      <c r="K9" s="11"/>
      <c r="L9" s="11"/>
      <c r="M9" s="11"/>
      <c r="N9" s="11"/>
      <c r="O9" s="11"/>
    </row>
    <row r="10" spans="2:15" ht="18.5" x14ac:dyDescent="0.35">
      <c r="B10" s="31" t="s">
        <v>26</v>
      </c>
      <c r="C10" s="31"/>
      <c r="D10" s="31"/>
      <c r="E10" s="31"/>
      <c r="F10" s="31"/>
      <c r="G10" s="16">
        <v>1300</v>
      </c>
      <c r="H10" s="29">
        <v>0.17</v>
      </c>
      <c r="I10" s="54"/>
      <c r="J10" s="24">
        <f>I10*G10</f>
        <v>0</v>
      </c>
    </row>
    <row r="11" spans="2:15" ht="18.5" x14ac:dyDescent="0.35">
      <c r="B11" s="31" t="s">
        <v>5</v>
      </c>
      <c r="C11" s="31"/>
      <c r="D11" s="31"/>
      <c r="E11" s="31"/>
      <c r="F11" s="31"/>
      <c r="G11" s="15">
        <v>3</v>
      </c>
      <c r="H11" s="29">
        <v>47.33</v>
      </c>
      <c r="I11" s="54"/>
      <c r="J11" s="24">
        <f t="shared" ref="J11:J12" si="0">I11*G11</f>
        <v>0</v>
      </c>
    </row>
    <row r="12" spans="2:15" ht="18.5" x14ac:dyDescent="0.35">
      <c r="B12" s="31" t="s">
        <v>36</v>
      </c>
      <c r="C12" s="31"/>
      <c r="D12" s="31"/>
      <c r="E12" s="31"/>
      <c r="F12" s="31"/>
      <c r="G12" s="15">
        <v>5</v>
      </c>
      <c r="H12" s="29">
        <v>150</v>
      </c>
      <c r="I12" s="54"/>
      <c r="J12" s="24">
        <f t="shared" si="0"/>
        <v>0</v>
      </c>
    </row>
    <row r="13" spans="2:15" ht="18.5" x14ac:dyDescent="0.5">
      <c r="B13" s="6"/>
      <c r="C13" s="6"/>
      <c r="D13" s="6"/>
      <c r="E13" s="6"/>
      <c r="F13" s="38" t="s">
        <v>4</v>
      </c>
      <c r="G13" s="38"/>
      <c r="H13" s="38"/>
      <c r="I13" s="38"/>
      <c r="J13" s="25">
        <f>SUM(J8:J12)</f>
        <v>0</v>
      </c>
    </row>
    <row r="14" spans="2:15" ht="16.5" thickBot="1" x14ac:dyDescent="0.45">
      <c r="B14" s="6"/>
      <c r="C14" s="6"/>
      <c r="D14" s="6"/>
      <c r="E14" s="6"/>
      <c r="F14" s="6"/>
      <c r="G14" s="6"/>
      <c r="H14" s="6"/>
      <c r="I14" s="6"/>
      <c r="J14" s="21"/>
    </row>
    <row r="15" spans="2:15" ht="21.5" thickBot="1" x14ac:dyDescent="0.45">
      <c r="B15" s="6"/>
      <c r="C15" s="6"/>
      <c r="D15" s="6"/>
      <c r="E15" s="39" t="s">
        <v>32</v>
      </c>
      <c r="F15" s="40"/>
      <c r="G15" s="40"/>
      <c r="H15" s="40"/>
      <c r="I15" s="41"/>
      <c r="J15" s="19">
        <f>J13*23</f>
        <v>0</v>
      </c>
      <c r="K15" s="1"/>
    </row>
    <row r="16" spans="2:15" ht="21.5" thickBot="1" x14ac:dyDescent="0.45">
      <c r="B16" s="6"/>
      <c r="C16" s="6"/>
      <c r="D16" s="6"/>
      <c r="E16" s="7"/>
      <c r="F16" s="7"/>
      <c r="G16" s="7"/>
      <c r="H16" s="7"/>
      <c r="I16" s="7"/>
      <c r="J16" s="20"/>
      <c r="K16" s="1"/>
    </row>
    <row r="17" spans="2:11" ht="25" customHeight="1" thickBot="1" x14ac:dyDescent="0.4">
      <c r="B17" s="42" t="s">
        <v>37</v>
      </c>
      <c r="C17" s="43"/>
      <c r="D17" s="43"/>
      <c r="E17" s="43"/>
      <c r="F17" s="43"/>
      <c r="G17" s="43"/>
      <c r="H17" s="43"/>
      <c r="I17" s="43"/>
      <c r="J17" s="44"/>
    </row>
    <row r="18" spans="2:11" ht="21" x14ac:dyDescent="0.55000000000000004">
      <c r="B18" s="50" t="s">
        <v>35</v>
      </c>
      <c r="C18" s="50"/>
      <c r="D18" s="50"/>
      <c r="E18" s="50"/>
      <c r="F18" s="50"/>
      <c r="G18" s="50"/>
      <c r="H18" s="50"/>
      <c r="I18" s="50"/>
      <c r="J18" s="50"/>
    </row>
    <row r="19" spans="2:11" ht="16" x14ac:dyDescent="0.4">
      <c r="B19" s="6"/>
      <c r="C19" s="6"/>
      <c r="D19" s="6"/>
      <c r="E19" s="6"/>
      <c r="F19" s="6"/>
      <c r="G19" s="6"/>
      <c r="H19" s="6"/>
      <c r="I19" s="6"/>
      <c r="J19" s="21"/>
    </row>
    <row r="20" spans="2:11" ht="55.5" x14ac:dyDescent="0.35">
      <c r="B20" s="37" t="s">
        <v>6</v>
      </c>
      <c r="C20" s="37"/>
      <c r="D20" s="37"/>
      <c r="E20" s="37"/>
      <c r="F20" s="37"/>
      <c r="G20" s="17" t="s">
        <v>19</v>
      </c>
      <c r="H20" s="17" t="s">
        <v>7</v>
      </c>
      <c r="I20" s="17" t="s">
        <v>22</v>
      </c>
      <c r="J20" s="18" t="s">
        <v>29</v>
      </c>
    </row>
    <row r="21" spans="2:11" ht="18.5" x14ac:dyDescent="0.35">
      <c r="B21" s="31" t="s">
        <v>16</v>
      </c>
      <c r="C21" s="31"/>
      <c r="D21" s="31"/>
      <c r="E21" s="31"/>
      <c r="F21" s="31"/>
      <c r="G21" s="16">
        <v>500000</v>
      </c>
      <c r="H21" s="29">
        <v>0.01</v>
      </c>
      <c r="I21" s="54"/>
      <c r="J21" s="24">
        <f>G21*I21</f>
        <v>0</v>
      </c>
    </row>
    <row r="22" spans="2:11" ht="18.5" x14ac:dyDescent="0.35">
      <c r="B22" s="31" t="s">
        <v>18</v>
      </c>
      <c r="C22" s="31"/>
      <c r="D22" s="31"/>
      <c r="E22" s="31"/>
      <c r="F22" s="31"/>
      <c r="G22" s="16">
        <v>150000</v>
      </c>
      <c r="H22" s="29">
        <v>0.09</v>
      </c>
      <c r="I22" s="54"/>
      <c r="J22" s="24">
        <f>G22*I22</f>
        <v>0</v>
      </c>
    </row>
    <row r="23" spans="2:11" ht="18.5" x14ac:dyDescent="0.35">
      <c r="B23" s="31" t="s">
        <v>17</v>
      </c>
      <c r="C23" s="31"/>
      <c r="D23" s="31"/>
      <c r="E23" s="31"/>
      <c r="F23" s="31"/>
      <c r="G23" s="16">
        <v>8000</v>
      </c>
      <c r="H23" s="29">
        <v>8.4999999999999992E-2</v>
      </c>
      <c r="I23" s="54"/>
      <c r="J23" s="24">
        <f>G23*I23</f>
        <v>0</v>
      </c>
    </row>
    <row r="24" spans="2:11" ht="18.5" x14ac:dyDescent="0.5">
      <c r="B24" s="8"/>
      <c r="C24" s="8"/>
      <c r="D24" s="8"/>
      <c r="E24" s="8"/>
      <c r="F24" s="38" t="s">
        <v>8</v>
      </c>
      <c r="G24" s="38"/>
      <c r="H24" s="38"/>
      <c r="I24" s="38"/>
      <c r="J24" s="18">
        <f>SUM(J21:J23)</f>
        <v>0</v>
      </c>
      <c r="K24" s="12"/>
    </row>
    <row r="25" spans="2:11" ht="18.5" thickBot="1" x14ac:dyDescent="0.45">
      <c r="B25" s="6"/>
      <c r="C25" s="6"/>
      <c r="D25" s="6"/>
      <c r="E25" s="6"/>
      <c r="F25" s="6"/>
      <c r="G25" s="6"/>
      <c r="H25" s="6"/>
      <c r="I25" s="6"/>
      <c r="J25" s="21"/>
      <c r="K25" s="1"/>
    </row>
    <row r="26" spans="2:11" ht="21" customHeight="1" thickBot="1" x14ac:dyDescent="0.45">
      <c r="B26" s="6"/>
      <c r="C26" s="6"/>
      <c r="D26" s="6"/>
      <c r="E26" s="52" t="s">
        <v>32</v>
      </c>
      <c r="F26" s="52"/>
      <c r="G26" s="52"/>
      <c r="H26" s="52"/>
      <c r="I26" s="52"/>
      <c r="J26" s="19">
        <f>(J24/12)*23</f>
        <v>0</v>
      </c>
    </row>
    <row r="27" spans="2:11" ht="21.5" thickBot="1" x14ac:dyDescent="0.45">
      <c r="B27" s="6"/>
      <c r="C27" s="6"/>
      <c r="D27" s="6"/>
      <c r="E27" s="7"/>
      <c r="F27" s="7"/>
      <c r="G27" s="7"/>
      <c r="H27" s="7"/>
      <c r="I27" s="7"/>
      <c r="J27" s="20"/>
      <c r="K27" s="1"/>
    </row>
    <row r="28" spans="2:11" ht="25" thickBot="1" x14ac:dyDescent="0.4">
      <c r="B28" s="46" t="s">
        <v>38</v>
      </c>
      <c r="C28" s="47"/>
      <c r="D28" s="47"/>
      <c r="E28" s="47"/>
      <c r="F28" s="47"/>
      <c r="G28" s="47"/>
      <c r="H28" s="47"/>
      <c r="I28" s="47"/>
      <c r="J28" s="48"/>
      <c r="K28" s="1"/>
    </row>
    <row r="29" spans="2:11" ht="21" x14ac:dyDescent="0.55000000000000004">
      <c r="B29" s="45" t="s">
        <v>14</v>
      </c>
      <c r="C29" s="45"/>
      <c r="D29" s="45"/>
      <c r="E29" s="45"/>
      <c r="F29" s="45"/>
      <c r="G29" s="45"/>
      <c r="H29" s="45"/>
      <c r="I29" s="45"/>
      <c r="J29" s="45"/>
      <c r="K29" s="1"/>
    </row>
    <row r="30" spans="2:11" ht="21" x14ac:dyDescent="0.4">
      <c r="B30" s="6"/>
      <c r="C30" s="6"/>
      <c r="D30" s="6"/>
      <c r="E30" s="7"/>
      <c r="F30" s="7"/>
      <c r="G30" s="7"/>
      <c r="H30" s="7"/>
      <c r="I30" s="7"/>
      <c r="J30" s="20"/>
    </row>
    <row r="31" spans="2:11" ht="55.5" x14ac:dyDescent="0.35">
      <c r="B31" s="37" t="s">
        <v>1</v>
      </c>
      <c r="C31" s="37"/>
      <c r="D31" s="37"/>
      <c r="E31" s="37"/>
      <c r="F31" s="37"/>
      <c r="G31" s="17" t="s">
        <v>40</v>
      </c>
      <c r="H31" s="17" t="s">
        <v>3</v>
      </c>
      <c r="I31" s="17" t="s">
        <v>30</v>
      </c>
      <c r="J31" s="18" t="s">
        <v>29</v>
      </c>
    </row>
    <row r="32" spans="2:11" ht="18.5" x14ac:dyDescent="0.35">
      <c r="B32" s="31" t="s">
        <v>27</v>
      </c>
      <c r="C32" s="31"/>
      <c r="D32" s="31"/>
      <c r="E32" s="31"/>
      <c r="F32" s="31"/>
      <c r="G32" s="15">
        <v>10</v>
      </c>
      <c r="H32" s="29">
        <v>100</v>
      </c>
      <c r="I32" s="54"/>
      <c r="J32" s="24">
        <f>I32*G32</f>
        <v>0</v>
      </c>
    </row>
    <row r="33" spans="2:12" ht="18.5" x14ac:dyDescent="0.35">
      <c r="B33" s="31" t="s">
        <v>28</v>
      </c>
      <c r="C33" s="31"/>
      <c r="D33" s="31"/>
      <c r="E33" s="31"/>
      <c r="F33" s="31"/>
      <c r="G33" s="16">
        <v>10</v>
      </c>
      <c r="H33" s="29">
        <v>350</v>
      </c>
      <c r="I33" s="54"/>
      <c r="J33" s="24">
        <f>I33*G33</f>
        <v>0</v>
      </c>
    </row>
    <row r="34" spans="2:12" ht="37" x14ac:dyDescent="0.35">
      <c r="B34" s="31" t="s">
        <v>23</v>
      </c>
      <c r="C34" s="31"/>
      <c r="D34" s="31"/>
      <c r="E34" s="31"/>
      <c r="F34" s="31"/>
      <c r="G34" s="13" t="s">
        <v>15</v>
      </c>
      <c r="H34" s="14" t="s">
        <v>15</v>
      </c>
      <c r="I34" s="14" t="s">
        <v>15</v>
      </c>
      <c r="J34" s="26">
        <v>521.74</v>
      </c>
      <c r="K34" s="30"/>
      <c r="L34" s="30"/>
    </row>
    <row r="35" spans="2:12" ht="18.5" x14ac:dyDescent="0.35">
      <c r="B35" s="10"/>
      <c r="C35" s="10"/>
      <c r="D35" s="10"/>
      <c r="E35" s="10"/>
      <c r="F35" s="49" t="s">
        <v>31</v>
      </c>
      <c r="G35" s="49"/>
      <c r="H35" s="49"/>
      <c r="I35" s="49"/>
      <c r="J35" s="25">
        <f>SUM(J32:J34)</f>
        <v>521.74</v>
      </c>
    </row>
    <row r="36" spans="2:12" ht="16" x14ac:dyDescent="0.35">
      <c r="B36" s="10"/>
      <c r="C36" s="10"/>
      <c r="D36" s="10"/>
      <c r="E36" s="10"/>
      <c r="F36" s="10"/>
      <c r="G36" s="10"/>
      <c r="H36" s="10"/>
      <c r="I36" s="10"/>
      <c r="J36" s="21"/>
    </row>
    <row r="37" spans="2:12" ht="21" x14ac:dyDescent="0.35">
      <c r="B37" s="10"/>
      <c r="C37" s="10"/>
      <c r="D37" s="10"/>
      <c r="E37" s="52" t="s">
        <v>32</v>
      </c>
      <c r="F37" s="52"/>
      <c r="G37" s="52"/>
      <c r="H37" s="52"/>
      <c r="I37" s="52"/>
      <c r="J37" s="22">
        <f>(J35/12)*23</f>
        <v>1000.0016666666667</v>
      </c>
      <c r="K37" s="1"/>
    </row>
    <row r="38" spans="2:12" ht="32" x14ac:dyDescent="0.4">
      <c r="B38" s="9" t="s">
        <v>9</v>
      </c>
      <c r="C38" s="6"/>
      <c r="D38" s="6"/>
      <c r="E38" s="6"/>
      <c r="F38" s="6"/>
      <c r="G38" s="6"/>
      <c r="H38" s="6"/>
      <c r="I38" s="6"/>
      <c r="J38" s="21"/>
    </row>
    <row r="39" spans="2:12" ht="16" x14ac:dyDescent="0.4">
      <c r="B39" s="9" t="s">
        <v>10</v>
      </c>
      <c r="C39" s="6"/>
      <c r="D39" s="6"/>
      <c r="E39" s="6"/>
      <c r="F39" s="6"/>
      <c r="G39" s="6"/>
      <c r="H39" s="6"/>
      <c r="I39" s="6"/>
      <c r="J39" s="21"/>
    </row>
    <row r="40" spans="2:12" ht="32" x14ac:dyDescent="0.4">
      <c r="B40" s="9" t="s">
        <v>11</v>
      </c>
      <c r="C40" s="6"/>
      <c r="D40" s="6"/>
      <c r="E40" s="6"/>
      <c r="F40" s="6"/>
      <c r="G40" s="6"/>
      <c r="H40" s="6"/>
      <c r="I40" s="6"/>
      <c r="J40" s="21"/>
    </row>
    <row r="41" spans="2:12" ht="18" x14ac:dyDescent="0.4">
      <c r="B41" s="6"/>
      <c r="C41" s="6"/>
      <c r="D41" s="6"/>
      <c r="E41" s="6"/>
      <c r="F41" s="6"/>
      <c r="G41" s="6"/>
      <c r="H41" s="6"/>
      <c r="I41" s="6"/>
      <c r="J41" s="21"/>
      <c r="K41" s="2"/>
    </row>
    <row r="42" spans="2:12" ht="40" customHeight="1" x14ac:dyDescent="0.4">
      <c r="B42" s="6"/>
      <c r="C42" s="6"/>
      <c r="D42" s="53" t="s">
        <v>43</v>
      </c>
      <c r="E42" s="53"/>
      <c r="F42" s="53"/>
      <c r="G42" s="53"/>
      <c r="H42" s="53"/>
      <c r="I42" s="53"/>
      <c r="J42" s="27">
        <f>J15</f>
        <v>0</v>
      </c>
    </row>
    <row r="43" spans="2:12" ht="40" customHeight="1" x14ac:dyDescent="0.4">
      <c r="B43" s="6"/>
      <c r="C43" s="6"/>
      <c r="D43" s="53" t="s">
        <v>42</v>
      </c>
      <c r="E43" s="53"/>
      <c r="F43" s="53" t="s">
        <v>12</v>
      </c>
      <c r="G43" s="53"/>
      <c r="H43" s="53"/>
      <c r="I43" s="53"/>
      <c r="J43" s="27">
        <f>J26</f>
        <v>0</v>
      </c>
      <c r="K43" s="2"/>
    </row>
    <row r="44" spans="2:12" ht="40" customHeight="1" x14ac:dyDescent="0.4">
      <c r="B44" s="6"/>
      <c r="C44" s="6"/>
      <c r="D44" s="51" t="s">
        <v>41</v>
      </c>
      <c r="E44" s="51"/>
      <c r="F44" s="51" t="s">
        <v>13</v>
      </c>
      <c r="G44" s="51"/>
      <c r="H44" s="51"/>
      <c r="I44" s="51"/>
      <c r="J44" s="27">
        <f>+J37</f>
        <v>1000.0016666666667</v>
      </c>
      <c r="K44" s="5"/>
    </row>
    <row r="45" spans="2:12" ht="47.5" customHeight="1" thickBot="1" x14ac:dyDescent="0.4"/>
    <row r="46" spans="2:12" ht="60" customHeight="1" thickBot="1" x14ac:dyDescent="0.4">
      <c r="D46" s="32" t="s">
        <v>33</v>
      </c>
      <c r="E46" s="33"/>
      <c r="F46" s="33"/>
      <c r="G46" s="33"/>
      <c r="H46" s="33"/>
      <c r="I46" s="33"/>
      <c r="J46" s="28">
        <f>+J42+J43+J44</f>
        <v>1000.0016666666667</v>
      </c>
    </row>
  </sheetData>
  <sheetProtection algorithmName="SHA-512" hashValue="+//vpctpdQCWFroSePRbpwr9FgZfg2idKQgYj1hPOO7Vv81573I1j87Nx0RAxbAtLYcghRBDoeV2CZE+KHZ66w==" saltValue="//HuOGIYSNj36QGCSu3n4w==" spinCount="100000" sheet="1" objects="1" scenarios="1"/>
  <mergeCells count="31">
    <mergeCell ref="B17:J17"/>
    <mergeCell ref="B29:J29"/>
    <mergeCell ref="F35:I35"/>
    <mergeCell ref="B18:J18"/>
    <mergeCell ref="D44:I44"/>
    <mergeCell ref="B21:F21"/>
    <mergeCell ref="B22:F22"/>
    <mergeCell ref="E37:I37"/>
    <mergeCell ref="B20:F20"/>
    <mergeCell ref="F24:I24"/>
    <mergeCell ref="E26:I26"/>
    <mergeCell ref="D42:I42"/>
    <mergeCell ref="D43:I43"/>
    <mergeCell ref="B23:F23"/>
    <mergeCell ref="B34:F34"/>
    <mergeCell ref="B12:F12"/>
    <mergeCell ref="D46:I46"/>
    <mergeCell ref="B2:J2"/>
    <mergeCell ref="B7:F7"/>
    <mergeCell ref="F13:I13"/>
    <mergeCell ref="E15:I15"/>
    <mergeCell ref="B31:F31"/>
    <mergeCell ref="B9:F9"/>
    <mergeCell ref="B8:F8"/>
    <mergeCell ref="B4:J4"/>
    <mergeCell ref="B5:J5"/>
    <mergeCell ref="B28:J28"/>
    <mergeCell ref="B32:F32"/>
    <mergeCell ref="B33:F33"/>
    <mergeCell ref="B10:F10"/>
    <mergeCell ref="B11:F11"/>
  </mergeCells>
  <dataValidations disablePrompts="1" count="1">
    <dataValidation type="decimal" operator="lessThanOrEqual" allowBlank="1" showInputMessage="1" showErrorMessage="1" error="EL PRECIO UNITARIO OFERTADO NO PUEDE SUPERAR EL PRECIO UNITARIO MÁXIMO" sqref="G43" xr:uid="{1B2D1EFE-4784-4620-832A-1F1398DE6C36}">
      <formula1>#REF!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8" ma:contentTypeDescription="Crear nuevo documento." ma:contentTypeScope="" ma:versionID="628cd3502d1808331ade3f5c8a7d739f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1d76dccccea7ce7f60426efdcd8d3d47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26D694-3D07-4D8D-96F4-64BEE2373D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5D8B8-184E-4875-8580-ABDD70790512}">
  <ds:schemaRefs>
    <ds:schemaRef ds:uri="http://schemas.microsoft.com/office/2006/metadata/properties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3.xml><?xml version="1.0" encoding="utf-8"?>
<ds:datastoreItem xmlns:ds="http://schemas.openxmlformats.org/officeDocument/2006/customXml" ds:itemID="{0F7A23A6-D9C3-4C62-93E1-1092C2BEBE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ECO_Exp 25 044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López</dc:creator>
  <cp:keywords/>
  <dc:description/>
  <cp:lastModifiedBy>Amy Ticas</cp:lastModifiedBy>
  <cp:revision/>
  <cp:lastPrinted>2025-04-15T10:40:21Z</cp:lastPrinted>
  <dcterms:created xsi:type="dcterms:W3CDTF">2020-07-24T09:33:10Z</dcterms:created>
  <dcterms:modified xsi:type="dcterms:W3CDTF">2025-06-05T13:22:59Z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0x010100159234AB1ECC8B428A86A184A744575F</vt:lpwstr>
  </property>
  <property fmtid="{D5CDD505-2E9C-101B-9397-08002B2CF9AE}" pid="3" name="MediaServiceImageTags">
    <vt:lpwstr/>
  </property>
</Properties>
</file>