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ustomProperty1.bin" ContentType="application/vnd.openxmlformats-officedocument.spreadsheetml.customProperty"/>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623"/>
  <workbookPr defaultThemeVersion="166925"/>
  <mc:AlternateContent xmlns:mc="http://schemas.openxmlformats.org/markup-compatibility/2006">
    <mc:Choice Requires="x15">
      <x15ac:absPath xmlns:x15ac="http://schemas.microsoft.com/office/spreadsheetml/2010/11/ac" url="Y:\2025\25-107 Sumnistr e inst intercambiador de aceite\3 Pliego y calendario\"/>
    </mc:Choice>
  </mc:AlternateContent>
  <xr:revisionPtr revIDLastSave="0" documentId="13_ncr:1_{B1884EE5-97D6-4D2F-82AD-E73AEEDCA768}" xr6:coauthVersionLast="47" xr6:coauthVersionMax="47" xr10:uidLastSave="{00000000-0000-0000-0000-000000000000}"/>
  <bookViews>
    <workbookView xWindow="-110" yWindow="-110" windowWidth="19420" windowHeight="10300" xr2:uid="{7464D5DD-6718-4D43-927E-32C0DAA8B9D9}"/>
  </bookViews>
  <sheets>
    <sheet name="FICHA DE PRECIOS" sheetId="8" r:id="rId1"/>
    <sheet name="NOTA IMPORTANTE" sheetId="9" r:id="rId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7" i="8" l="1"/>
  <c r="G11" i="8"/>
  <c r="I13" i="8" l="1"/>
  <c r="I14" i="8"/>
  <c r="I12" i="8"/>
  <c r="I8" i="8"/>
  <c r="I9" i="8"/>
  <c r="I10" i="8"/>
  <c r="I7" i="8"/>
  <c r="G14" i="8"/>
  <c r="G13" i="8"/>
  <c r="G10" i="8"/>
  <c r="G9" i="8"/>
  <c r="G8" i="8"/>
  <c r="I11" i="8" l="1"/>
  <c r="G15" i="8"/>
  <c r="I15" i="8"/>
  <c r="G16" i="8" l="1"/>
  <c r="I16" i="8"/>
</calcChain>
</file>

<file path=xl/sharedStrings.xml><?xml version="1.0" encoding="utf-8"?>
<sst xmlns="http://schemas.openxmlformats.org/spreadsheetml/2006/main" count="34" uniqueCount="31">
  <si>
    <t>PARTIDAS</t>
  </si>
  <si>
    <t>€</t>
  </si>
  <si>
    <t>KG</t>
  </si>
  <si>
    <t>UND</t>
  </si>
  <si>
    <t>UNIDADES ESTIMADAS (A)</t>
  </si>
  <si>
    <t>UD</t>
  </si>
  <si>
    <t>SUMINISTRO DE EQUIPOS , MATERIALES  GASES REFRIGERANTES, TASAS E IMPUESTOS SOBRE GASES FLUORADOS.</t>
  </si>
  <si>
    <t xml:space="preserve">Desmontaje y montaje del nuevo intercambiador suministrado. En esta partida estará incluida tanto la mano de obra como el material necesario para su instacion por posibles cambios de medidas.  </t>
  </si>
  <si>
    <r>
      <rPr>
        <sz val="11"/>
        <color theme="1" tint="0.34998626667073579"/>
        <rFont val="Calibri"/>
        <family val="2"/>
        <scheme val="minor"/>
      </rPr>
      <t xml:space="preserve">INTERCAMBIADOR DE ACEITE PARA TURBO COMPRESOR MARCA SULZER/FRIOTERM, MODELO UNITOP 28CX. ORGINAL O EQUIVALENTE. </t>
    </r>
    <r>
      <rPr>
        <sz val="11"/>
        <color theme="1"/>
        <rFont val="Calibri"/>
        <family val="2"/>
        <scheme val="minor"/>
      </rPr>
      <t xml:space="preserve">                                                                           </t>
    </r>
    <r>
      <rPr>
        <b/>
        <sz val="11"/>
        <color theme="1"/>
        <rFont val="Calibri"/>
        <family val="2"/>
        <scheme val="minor"/>
      </rPr>
      <t>ESPECIFICACIONES TÉCNICAS DEL INTERCAMBIADOR:</t>
    </r>
    <r>
      <rPr>
        <sz val="11"/>
        <color theme="1"/>
        <rFont val="Calibri"/>
        <family val="2"/>
        <scheme val="minor"/>
      </rPr>
      <t xml:space="preserve">
- Caudal de aceite a enfriar: 6 m3/h (100 l/min)
- Tipo de aceite: aceite frigorífico marca Suniso modelo SL100
- Temperatura de entrada del aceite: +70ºC
- Temperatura de salida del aceite: +36ºC
- Pérdida de carga lado aceite: 0,5 bar (50 kPa)
- Temperatura de entrada del agua de torre: +30ºC
- Temperatura de salida del agua de torre: +35ºC
- Pérdida de carga lado agua de torre: 0,5 bar (50 kPa)
- Presión de diseño lado aceite: 21 bar
- Presión de diseño lado agua de torre: 10 bar
- Temperatura de diseño lado aceite: +100ºC
- Temperatura de diseño lado agua: +70ºC
- Temperatura de salida del agua de torre: +35ºC</t>
    </r>
  </si>
  <si>
    <t>Aceite Suniso SL100                                                                                                 Se debera suministrar en en bidones de 20 Litros</t>
  </si>
  <si>
    <t xml:space="preserve">MANO DE OBRA PARA RELIZAR LOS TRABAJOS, AJUSTES Y PUESTA EN SERVICIO DE LA UNIDAD. </t>
  </si>
  <si>
    <t>SEGURIDAD Y SALUD</t>
  </si>
  <si>
    <t xml:space="preserve">Trabajos de presurizacion del equipo, control de fugas. Mantener minimo de 24 horas la prueba de presión. Despresurizacion de toda la unidad tras las pruebas de control, realizar vacio durante al menos 24 horas. Carga del gas refrigerante, ajuste y pruebas de funcionamiento </t>
  </si>
  <si>
    <t xml:space="preserve">Suministro de botellas de Nitrogeno seco en jaula de transporte, para controles de presion y busqueda de fugas. </t>
  </si>
  <si>
    <t>IMPORTE TOTAL SUMINISTRO DE EQUIPOS , MATERIALES, GAS REFRIGERANTE E IMPUESTOS Y TASAS SOBRE GASES FLUORADOS. (IVA EXCLUIDO)</t>
  </si>
  <si>
    <t xml:space="preserve">PARTIDA DE SEGURIDAD Y SALUD 
</t>
  </si>
  <si>
    <t>IMPORTE TOTAL DE OBRA DE INSTALACIÓN  INCLUYE GASTOS GENERALES Y BENEFICIO INDUSTRIAL</t>
  </si>
  <si>
    <t>PRESUPUESTO DE LICITACIÓN</t>
  </si>
  <si>
    <t>TOTAL OFERTADO, IVA EXCLUIDO</t>
  </si>
  <si>
    <t>TOTAL OFERTADO IVA EXCLUIDO
(A X B)</t>
  </si>
  <si>
    <t>OFERTA</t>
  </si>
  <si>
    <t>PRECIO UNITARIO  OFERTADO IVA EXCLUIDO 
(B)</t>
  </si>
  <si>
    <t xml:space="preserve">PRECIO UNITARIO MAXIMO DE PRESUPUESTO IVA EXCLUIDO </t>
  </si>
  <si>
    <t xml:space="preserve">PRESUPUESTO TOTAL  IVA EXCLUIDO
</t>
  </si>
  <si>
    <t>FICHA DE PRECIOS</t>
  </si>
  <si>
    <t>(Este anexo cumplimentado por el licitador se deberá incluir en el Sobre o archivo electrónico nº 3).</t>
  </si>
  <si>
    <t>EL IMPORTE TOTAL OFERTADO EN ESTE ANEXO DEBE COINCIDIR CON EL IMPORTE REFLEJADO EN EL“MODELO DE OFERTA ECONÓMICA”</t>
  </si>
  <si>
    <t>El ofertante no podrá superar el presupuesto máximo de licitación</t>
  </si>
  <si>
    <t xml:space="preserve">Para facilitar la correcta elaboración de su propuesta económica, se adjunta la Ficha de precios  en formato electrónico (.XLS), donde los ofertantes pueden cumplimentar los precios unitarios ofertados ( SOLO CUMPLIMENTTAR LAS CELDAS COLOR AMARILLO) y obtendrán de forma automática, el importe total de su propuesta. </t>
  </si>
  <si>
    <t>Kgs de Gas Refrigerante R134a (incluye Impuesto sobre gases Fluorados para  R134a año 2024)</t>
  </si>
  <si>
    <t xml:space="preserve">El OFERTANTE deberá facilitar en su oferta económica el importe correspondiente al capítulo de Seguridad y Salud, que no podrá ser inferior a 800 €. En caso de proponer un importe inferior, será MOTIVO DE EXCLUSIÓN.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</si>
</sst>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theme="1"/>
      <name val="Calibri"/>
      <family val="2"/>
      <scheme val="minor"/>
    </font>
    <font>
      <b/>
      <sz val="11"/>
      <color theme="1"/>
      <name val="Calibri"/>
      <family val="2"/>
      <scheme val="minor"/>
    </font>
    <font>
      <b/>
      <sz val="16"/>
      <color theme="1"/>
      <name val="Calibri"/>
      <family val="2"/>
      <scheme val="minor"/>
    </font>
    <font>
      <sz val="11"/>
      <color theme="1" tint="0.34998626667073579"/>
      <name val="Calibri"/>
      <family val="2"/>
      <scheme val="minor"/>
    </font>
  </fonts>
  <fills count="10">
    <fill>
      <patternFill patternType="none"/>
    </fill>
    <fill>
      <patternFill patternType="gray125"/>
    </fill>
    <fill>
      <patternFill patternType="solid">
        <fgColor theme="4" tint="0.79998168889431442"/>
        <bgColor indexed="64"/>
      </patternFill>
    </fill>
    <fill>
      <patternFill patternType="solid">
        <fgColor theme="0"/>
        <bgColor indexed="64"/>
      </patternFill>
    </fill>
    <fill>
      <patternFill patternType="solid">
        <fgColor theme="9" tint="0.79998168889431442"/>
        <bgColor indexed="64"/>
      </patternFill>
    </fill>
    <fill>
      <patternFill patternType="solid">
        <fgColor theme="8" tint="0.79998168889431442"/>
        <bgColor indexed="64"/>
      </patternFill>
    </fill>
    <fill>
      <patternFill patternType="solid">
        <fgColor theme="7" tint="0.79998168889431442"/>
        <bgColor indexed="64"/>
      </patternFill>
    </fill>
    <fill>
      <patternFill patternType="solid">
        <fgColor theme="1"/>
        <bgColor indexed="64"/>
      </patternFill>
    </fill>
    <fill>
      <patternFill patternType="solid">
        <fgColor theme="4" tint="0.59999389629810485"/>
        <bgColor indexed="64"/>
      </patternFill>
    </fill>
    <fill>
      <patternFill patternType="solid">
        <fgColor theme="7" tint="0.59999389629810485"/>
        <bgColor indexed="64"/>
      </patternFill>
    </fill>
  </fills>
  <borders count="31">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medium">
        <color indexed="64"/>
      </right>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right style="thin">
        <color indexed="64"/>
      </right>
      <top/>
      <bottom/>
      <diagonal/>
    </border>
    <border>
      <left style="thin">
        <color indexed="64"/>
      </left>
      <right/>
      <top/>
      <bottom style="thin">
        <color indexed="64"/>
      </bottom>
      <diagonal/>
    </border>
    <border>
      <left/>
      <right/>
      <top/>
      <bottom style="medium">
        <color indexed="64"/>
      </bottom>
      <diagonal/>
    </border>
    <border>
      <left/>
      <right style="medium">
        <color indexed="64"/>
      </right>
      <top style="medium">
        <color indexed="64"/>
      </top>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bottom style="medium">
        <color indexed="64"/>
      </bottom>
      <diagonal/>
    </border>
    <border>
      <left style="thin">
        <color indexed="64"/>
      </left>
      <right/>
      <top style="medium">
        <color indexed="64"/>
      </top>
      <bottom style="thin">
        <color indexed="64"/>
      </bottom>
      <diagonal/>
    </border>
    <border>
      <left style="thin">
        <color indexed="64"/>
      </left>
      <right/>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diagonal/>
    </border>
    <border>
      <left style="medium">
        <color indexed="64"/>
      </left>
      <right/>
      <top/>
      <bottom/>
      <diagonal/>
    </border>
    <border>
      <left/>
      <right style="medium">
        <color indexed="64"/>
      </right>
      <top/>
      <bottom/>
      <diagonal/>
    </border>
    <border>
      <left style="thin">
        <color indexed="64"/>
      </left>
      <right style="medium">
        <color indexed="64"/>
      </right>
      <top style="thin">
        <color indexed="64"/>
      </top>
      <bottom/>
      <diagonal/>
    </border>
  </borders>
  <cellStyleXfs count="1">
    <xf numFmtId="0" fontId="0" fillId="0" borderId="0"/>
  </cellStyleXfs>
  <cellXfs count="60">
    <xf numFmtId="0" fontId="0" fillId="0" borderId="0" xfId="0"/>
    <xf numFmtId="4" fontId="0" fillId="3" borderId="4" xfId="0" applyNumberFormat="1" applyFill="1" applyBorder="1" applyAlignment="1">
      <alignment horizontal="center" vertical="center"/>
    </xf>
    <xf numFmtId="3" fontId="0" fillId="3" borderId="4" xfId="0" applyNumberFormat="1" applyFill="1" applyBorder="1" applyAlignment="1">
      <alignment horizontal="center" vertical="center"/>
    </xf>
    <xf numFmtId="0" fontId="1" fillId="4" borderId="1" xfId="0" applyFont="1" applyFill="1" applyBorder="1" applyAlignment="1">
      <alignment horizontal="center" vertical="center" textRotation="90" wrapText="1"/>
    </xf>
    <xf numFmtId="4" fontId="2" fillId="3" borderId="5" xfId="0" applyNumberFormat="1" applyFont="1" applyFill="1" applyBorder="1" applyAlignment="1">
      <alignment horizontal="center" vertical="center"/>
    </xf>
    <xf numFmtId="4" fontId="0" fillId="3" borderId="16" xfId="0" applyNumberFormat="1" applyFill="1" applyBorder="1" applyAlignment="1">
      <alignment horizontal="center" vertical="center"/>
    </xf>
    <xf numFmtId="4" fontId="0" fillId="3" borderId="18" xfId="0" applyNumberFormat="1" applyFill="1" applyBorder="1" applyAlignment="1">
      <alignment horizontal="center" vertical="center"/>
    </xf>
    <xf numFmtId="4" fontId="0" fillId="3" borderId="19" xfId="0" applyNumberFormat="1" applyFill="1" applyBorder="1" applyAlignment="1">
      <alignment horizontal="left" vertical="center" wrapText="1"/>
    </xf>
    <xf numFmtId="4" fontId="0" fillId="3" borderId="20" xfId="0" applyNumberFormat="1" applyFill="1" applyBorder="1" applyAlignment="1">
      <alignment horizontal="left" vertical="center" wrapText="1"/>
    </xf>
    <xf numFmtId="4" fontId="0" fillId="3" borderId="22" xfId="0" applyNumberFormat="1" applyFill="1" applyBorder="1" applyAlignment="1">
      <alignment horizontal="left" vertical="center" wrapText="1"/>
    </xf>
    <xf numFmtId="0" fontId="1" fillId="0" borderId="0" xfId="0" applyFont="1" applyAlignment="1">
      <alignment horizontal="center" vertical="center" textRotation="90" wrapText="1"/>
    </xf>
    <xf numFmtId="4" fontId="1" fillId="0" borderId="0" xfId="0" applyNumberFormat="1" applyFont="1" applyAlignment="1">
      <alignment horizontal="left" vertical="center" wrapText="1"/>
    </xf>
    <xf numFmtId="4" fontId="0" fillId="0" borderId="0" xfId="0" applyNumberFormat="1" applyAlignment="1">
      <alignment horizontal="center" vertical="center"/>
    </xf>
    <xf numFmtId="4" fontId="1" fillId="0" borderId="0" xfId="0" applyNumberFormat="1" applyFont="1" applyAlignment="1">
      <alignment horizontal="center" vertical="center"/>
    </xf>
    <xf numFmtId="4" fontId="0" fillId="3" borderId="23" xfId="0" applyNumberFormat="1" applyFill="1" applyBorder="1" applyAlignment="1">
      <alignment horizontal="center" vertical="center"/>
    </xf>
    <xf numFmtId="4" fontId="0" fillId="3" borderId="13" xfId="0" applyNumberFormat="1" applyFill="1" applyBorder="1" applyAlignment="1">
      <alignment horizontal="center" vertical="center"/>
    </xf>
    <xf numFmtId="4" fontId="0" fillId="3" borderId="24" xfId="0" applyNumberFormat="1" applyFill="1" applyBorder="1" applyAlignment="1">
      <alignment horizontal="center" vertical="center"/>
    </xf>
    <xf numFmtId="4" fontId="2" fillId="3" borderId="1" xfId="0" applyNumberFormat="1" applyFont="1" applyFill="1" applyBorder="1" applyAlignment="1">
      <alignment horizontal="center" vertical="center"/>
    </xf>
    <xf numFmtId="0" fontId="0" fillId="7" borderId="3" xfId="0" applyFill="1" applyBorder="1"/>
    <xf numFmtId="0" fontId="0" fillId="7" borderId="4" xfId="0" applyFill="1" applyBorder="1"/>
    <xf numFmtId="0" fontId="1" fillId="6" borderId="0" xfId="0" applyFont="1" applyFill="1" applyAlignment="1">
      <alignment horizontal="center" vertical="center" wrapText="1"/>
    </xf>
    <xf numFmtId="0" fontId="1" fillId="6" borderId="10" xfId="0" applyFont="1" applyFill="1" applyBorder="1" applyAlignment="1">
      <alignment horizontal="center" vertical="center" wrapText="1"/>
    </xf>
    <xf numFmtId="0" fontId="1" fillId="2" borderId="0" xfId="0" applyFont="1" applyFill="1" applyAlignment="1">
      <alignment horizontal="center" vertical="center" wrapText="1"/>
    </xf>
    <xf numFmtId="0" fontId="1" fillId="2" borderId="10" xfId="0" applyFont="1" applyFill="1" applyBorder="1" applyAlignment="1">
      <alignment horizontal="center" vertical="center" wrapText="1"/>
    </xf>
    <xf numFmtId="4" fontId="0" fillId="0" borderId="17" xfId="0" applyNumberFormat="1" applyBorder="1" applyAlignment="1">
      <alignment horizontal="center" vertical="center"/>
    </xf>
    <xf numFmtId="4" fontId="0" fillId="0" borderId="25" xfId="0" applyNumberFormat="1" applyBorder="1" applyAlignment="1">
      <alignment horizontal="center" vertical="center"/>
    </xf>
    <xf numFmtId="4" fontId="0" fillId="0" borderId="30" xfId="0" applyNumberFormat="1" applyBorder="1" applyAlignment="1">
      <alignment horizontal="center" vertical="center"/>
    </xf>
    <xf numFmtId="4" fontId="0" fillId="7" borderId="27" xfId="0" applyNumberFormat="1" applyFill="1" applyBorder="1" applyAlignment="1">
      <alignment horizontal="center" vertical="center"/>
    </xf>
    <xf numFmtId="4" fontId="0" fillId="0" borderId="9" xfId="0" applyNumberFormat="1" applyBorder="1" applyAlignment="1">
      <alignment horizontal="center" vertical="center"/>
    </xf>
    <xf numFmtId="0" fontId="0" fillId="3" borderId="0" xfId="0" applyFill="1"/>
    <xf numFmtId="4" fontId="0" fillId="6" borderId="19" xfId="0" applyNumberFormat="1" applyFill="1" applyBorder="1" applyAlignment="1" applyProtection="1">
      <alignment horizontal="center" vertical="center"/>
      <protection locked="0"/>
    </xf>
    <xf numFmtId="4" fontId="0" fillId="6" borderId="21" xfId="0" applyNumberFormat="1" applyFill="1" applyBorder="1" applyAlignment="1" applyProtection="1">
      <alignment horizontal="center" vertical="center"/>
      <protection locked="0"/>
    </xf>
    <xf numFmtId="4" fontId="0" fillId="6" borderId="26" xfId="0" applyNumberFormat="1" applyFill="1" applyBorder="1" applyAlignment="1" applyProtection="1">
      <alignment horizontal="center" vertical="center"/>
      <protection locked="0"/>
    </xf>
    <xf numFmtId="0" fontId="1" fillId="3" borderId="0" xfId="0" applyFont="1" applyFill="1" applyAlignment="1">
      <alignment horizontal="center"/>
    </xf>
    <xf numFmtId="0" fontId="0" fillId="3" borderId="0" xfId="0" applyFill="1" applyAlignment="1">
      <alignment horizontal="center"/>
    </xf>
    <xf numFmtId="0" fontId="0" fillId="3" borderId="0" xfId="0" applyFill="1" applyAlignment="1">
      <alignment horizontal="center" vertical="center" wrapText="1"/>
    </xf>
    <xf numFmtId="0" fontId="2" fillId="6" borderId="1" xfId="0" applyFont="1" applyFill="1" applyBorder="1" applyAlignment="1">
      <alignment horizontal="center" vertical="center" wrapText="1"/>
    </xf>
    <xf numFmtId="0" fontId="2" fillId="6" borderId="14" xfId="0" applyFont="1" applyFill="1" applyBorder="1" applyAlignment="1">
      <alignment horizontal="center" vertical="center" wrapText="1"/>
    </xf>
    <xf numFmtId="0" fontId="1" fillId="8" borderId="1" xfId="0" applyFont="1" applyFill="1" applyBorder="1" applyAlignment="1">
      <alignment horizontal="center" vertical="center"/>
    </xf>
    <xf numFmtId="0" fontId="1" fillId="8" borderId="2" xfId="0" applyFont="1" applyFill="1" applyBorder="1" applyAlignment="1">
      <alignment horizontal="center" vertical="center"/>
    </xf>
    <xf numFmtId="0" fontId="1" fillId="8" borderId="7" xfId="0" applyFont="1" applyFill="1" applyBorder="1" applyAlignment="1">
      <alignment horizontal="center" vertical="center"/>
    </xf>
    <xf numFmtId="0" fontId="1" fillId="9" borderId="2" xfId="0" applyFont="1" applyFill="1" applyBorder="1" applyAlignment="1">
      <alignment horizontal="center"/>
    </xf>
    <xf numFmtId="0" fontId="1" fillId="9" borderId="6" xfId="0" applyFont="1" applyFill="1" applyBorder="1" applyAlignment="1">
      <alignment horizontal="center"/>
    </xf>
    <xf numFmtId="0" fontId="1" fillId="2" borderId="27" xfId="0" applyFont="1" applyFill="1" applyBorder="1" applyAlignment="1">
      <alignment horizontal="center" vertical="center"/>
    </xf>
    <xf numFmtId="0" fontId="1" fillId="2" borderId="15" xfId="0" applyFont="1" applyFill="1" applyBorder="1" applyAlignment="1">
      <alignment horizontal="center" vertical="center"/>
    </xf>
    <xf numFmtId="0" fontId="1" fillId="2" borderId="28" xfId="0" applyFont="1" applyFill="1" applyBorder="1" applyAlignment="1">
      <alignment horizontal="center" vertical="center"/>
    </xf>
    <xf numFmtId="0" fontId="1" fillId="2" borderId="29" xfId="0" applyFont="1" applyFill="1" applyBorder="1" applyAlignment="1">
      <alignment horizontal="center" vertical="center"/>
    </xf>
    <xf numFmtId="0" fontId="1" fillId="2" borderId="12" xfId="0" applyFont="1" applyFill="1" applyBorder="1" applyAlignment="1">
      <alignment horizontal="center" vertical="center" wrapText="1"/>
    </xf>
    <xf numFmtId="0" fontId="1" fillId="2" borderId="8" xfId="0" applyFont="1" applyFill="1" applyBorder="1" applyAlignment="1">
      <alignment horizontal="center" vertical="center" wrapText="1"/>
    </xf>
    <xf numFmtId="0" fontId="1" fillId="5" borderId="9" xfId="0" applyFont="1" applyFill="1" applyBorder="1" applyAlignment="1">
      <alignment horizontal="center" vertical="center" textRotation="90" wrapText="1"/>
    </xf>
    <xf numFmtId="0" fontId="1" fillId="5" borderId="10" xfId="0" applyFont="1" applyFill="1" applyBorder="1" applyAlignment="1">
      <alignment horizontal="center" vertical="center" textRotation="90" wrapText="1"/>
    </xf>
    <xf numFmtId="0" fontId="1" fillId="5" borderId="11" xfId="0" applyFont="1" applyFill="1" applyBorder="1" applyAlignment="1">
      <alignment horizontal="center" vertical="center" textRotation="90" wrapText="1"/>
    </xf>
    <xf numFmtId="0" fontId="1" fillId="5" borderId="2" xfId="0" applyFont="1" applyFill="1" applyBorder="1" applyAlignment="1">
      <alignment horizontal="left" vertical="center" wrapText="1"/>
    </xf>
    <xf numFmtId="0" fontId="1" fillId="5" borderId="6" xfId="0" applyFont="1" applyFill="1" applyBorder="1" applyAlignment="1">
      <alignment horizontal="left" vertical="center" wrapText="1"/>
    </xf>
    <xf numFmtId="0" fontId="1" fillId="4" borderId="27" xfId="0" applyFont="1" applyFill="1" applyBorder="1" applyAlignment="1">
      <alignment horizontal="center" vertical="center" textRotation="90" wrapText="1"/>
    </xf>
    <xf numFmtId="0" fontId="1" fillId="4" borderId="28" xfId="0" applyFont="1" applyFill="1" applyBorder="1" applyAlignment="1">
      <alignment horizontal="center" vertical="center" textRotation="90" wrapText="1"/>
    </xf>
    <xf numFmtId="0" fontId="1" fillId="4" borderId="2" xfId="0" applyFont="1" applyFill="1" applyBorder="1" applyAlignment="1">
      <alignment horizontal="left" vertical="center" wrapText="1"/>
    </xf>
    <xf numFmtId="0" fontId="1" fillId="4" borderId="6" xfId="0" applyFont="1" applyFill="1" applyBorder="1" applyAlignment="1">
      <alignment horizontal="left" vertical="center" wrapText="1"/>
    </xf>
    <xf numFmtId="0" fontId="0" fillId="0" borderId="0" xfId="0" applyAlignment="1">
      <alignment horizontal="center" vertical="center" wrapText="1"/>
    </xf>
    <xf numFmtId="0" fontId="0" fillId="0" borderId="0" xfId="0"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customProperty" Target="../customProperty1.bin"/><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643DEBC-63C2-4AB8-AFF4-8C0629AD0B97}">
  <dimension ref="B1:O21"/>
  <sheetViews>
    <sheetView tabSelected="1" zoomScale="84" zoomScaleNormal="84" workbookViewId="0">
      <selection activeCell="H7" sqref="H7"/>
    </sheetView>
  </sheetViews>
  <sheetFormatPr baseColWidth="10" defaultRowHeight="14.5" x14ac:dyDescent="0.35"/>
  <cols>
    <col min="1" max="1" width="1.453125" customWidth="1"/>
    <col min="3" max="3" width="57.90625" customWidth="1"/>
    <col min="4" max="4" width="15.6328125" customWidth="1"/>
    <col min="5" max="5" width="6.54296875" customWidth="1"/>
    <col min="6" max="6" width="19.08984375" customWidth="1"/>
    <col min="7" max="7" width="19.90625" customWidth="1"/>
    <col min="8" max="8" width="21.36328125" customWidth="1"/>
    <col min="9" max="9" width="21.453125" customWidth="1"/>
  </cols>
  <sheetData>
    <row r="1" spans="2:15" x14ac:dyDescent="0.35">
      <c r="B1" s="33" t="s">
        <v>24</v>
      </c>
      <c r="C1" s="33"/>
      <c r="D1" s="33"/>
      <c r="E1" s="33"/>
      <c r="F1" s="33"/>
      <c r="G1" s="33"/>
      <c r="H1" s="33"/>
      <c r="I1" s="33"/>
    </row>
    <row r="2" spans="2:15" x14ac:dyDescent="0.35">
      <c r="B2" s="34" t="s">
        <v>25</v>
      </c>
      <c r="C2" s="34"/>
      <c r="D2" s="34"/>
      <c r="E2" s="34"/>
      <c r="F2" s="34"/>
      <c r="G2" s="34"/>
      <c r="H2" s="34"/>
      <c r="I2" s="34"/>
    </row>
    <row r="3" spans="2:15" x14ac:dyDescent="0.35">
      <c r="B3" s="29"/>
      <c r="C3" s="29"/>
      <c r="D3" s="29"/>
      <c r="E3" s="29"/>
      <c r="F3" s="29"/>
      <c r="G3" s="29"/>
      <c r="H3" s="29"/>
      <c r="I3" s="29"/>
    </row>
    <row r="4" spans="2:15" ht="15" thickBot="1" x14ac:dyDescent="0.4">
      <c r="B4" s="29"/>
      <c r="C4" s="29"/>
      <c r="D4" s="29"/>
      <c r="E4" s="29"/>
      <c r="F4" s="29"/>
      <c r="G4" s="29"/>
      <c r="H4" s="29"/>
      <c r="I4" s="29"/>
    </row>
    <row r="5" spans="2:15" ht="15" thickBot="1" x14ac:dyDescent="0.4">
      <c r="B5" s="43" t="s">
        <v>0</v>
      </c>
      <c r="C5" s="44"/>
      <c r="D5" s="38" t="s">
        <v>17</v>
      </c>
      <c r="E5" s="39"/>
      <c r="F5" s="39"/>
      <c r="G5" s="40"/>
      <c r="H5" s="41" t="s">
        <v>20</v>
      </c>
      <c r="I5" s="42"/>
    </row>
    <row r="6" spans="2:15" ht="88.5" customHeight="1" thickBot="1" x14ac:dyDescent="0.4">
      <c r="B6" s="45"/>
      <c r="C6" s="46"/>
      <c r="D6" s="47" t="s">
        <v>4</v>
      </c>
      <c r="E6" s="48"/>
      <c r="F6" s="22" t="s">
        <v>22</v>
      </c>
      <c r="G6" s="23" t="s">
        <v>23</v>
      </c>
      <c r="H6" s="20" t="s">
        <v>21</v>
      </c>
      <c r="I6" s="21" t="s">
        <v>19</v>
      </c>
    </row>
    <row r="7" spans="2:15" ht="260.25" customHeight="1" x14ac:dyDescent="0.35">
      <c r="B7" s="49" t="s">
        <v>6</v>
      </c>
      <c r="C7" s="7" t="s">
        <v>8</v>
      </c>
      <c r="D7" s="5">
        <v>1</v>
      </c>
      <c r="E7" s="5" t="s">
        <v>3</v>
      </c>
      <c r="F7" s="5">
        <v>22300</v>
      </c>
      <c r="G7" s="14">
        <f>F7</f>
        <v>22300</v>
      </c>
      <c r="H7" s="30"/>
      <c r="I7" s="24">
        <f>D7*H7</f>
        <v>0</v>
      </c>
    </row>
    <row r="8" spans="2:15" ht="29" x14ac:dyDescent="0.35">
      <c r="B8" s="50"/>
      <c r="C8" s="8" t="s">
        <v>29</v>
      </c>
      <c r="D8" s="2">
        <v>1870</v>
      </c>
      <c r="E8" s="1" t="s">
        <v>2</v>
      </c>
      <c r="F8" s="1">
        <v>71.849999999999994</v>
      </c>
      <c r="G8" s="15">
        <f t="shared" ref="G8:G10" si="0">F8*D8</f>
        <v>134359.5</v>
      </c>
      <c r="H8" s="31"/>
      <c r="I8" s="25">
        <f t="shared" ref="I8:I10" si="1">D8*H8</f>
        <v>0</v>
      </c>
    </row>
    <row r="9" spans="2:15" ht="36" customHeight="1" x14ac:dyDescent="0.35">
      <c r="B9" s="50"/>
      <c r="C9" s="8" t="s">
        <v>9</v>
      </c>
      <c r="D9" s="1">
        <v>5</v>
      </c>
      <c r="E9" s="1" t="s">
        <v>5</v>
      </c>
      <c r="F9" s="1">
        <v>268</v>
      </c>
      <c r="G9" s="15">
        <f t="shared" si="0"/>
        <v>1340</v>
      </c>
      <c r="H9" s="31"/>
      <c r="I9" s="25">
        <f t="shared" si="1"/>
        <v>0</v>
      </c>
    </row>
    <row r="10" spans="2:15" ht="36.75" customHeight="1" thickBot="1" x14ac:dyDescent="0.4">
      <c r="B10" s="50"/>
      <c r="C10" s="9" t="s">
        <v>13</v>
      </c>
      <c r="D10" s="6">
        <v>12</v>
      </c>
      <c r="E10" s="6" t="s">
        <v>5</v>
      </c>
      <c r="F10" s="6">
        <v>67.5</v>
      </c>
      <c r="G10" s="16">
        <f t="shared" si="0"/>
        <v>810</v>
      </c>
      <c r="H10" s="32"/>
      <c r="I10" s="26">
        <f t="shared" si="1"/>
        <v>0</v>
      </c>
    </row>
    <row r="11" spans="2:15" ht="40.5" customHeight="1" thickBot="1" x14ac:dyDescent="0.4">
      <c r="B11" s="51"/>
      <c r="C11" s="52" t="s">
        <v>14</v>
      </c>
      <c r="D11" s="52"/>
      <c r="E11" s="52"/>
      <c r="F11" s="53"/>
      <c r="G11" s="17">
        <f>SUM(G7:G10)</f>
        <v>158809.5</v>
      </c>
      <c r="H11" s="27"/>
      <c r="I11" s="28">
        <f>SUM(I7:I10)</f>
        <v>0</v>
      </c>
    </row>
    <row r="12" spans="2:15" ht="70.5" customHeight="1" x14ac:dyDescent="0.35">
      <c r="B12" s="54" t="s">
        <v>10</v>
      </c>
      <c r="C12" s="7" t="s">
        <v>7</v>
      </c>
      <c r="D12" s="5">
        <v>1</v>
      </c>
      <c r="E12" s="5" t="s">
        <v>1</v>
      </c>
      <c r="F12" s="5">
        <v>3830</v>
      </c>
      <c r="G12" s="5">
        <v>3830</v>
      </c>
      <c r="H12" s="30"/>
      <c r="I12" s="24">
        <f>D12*H12</f>
        <v>0</v>
      </c>
    </row>
    <row r="13" spans="2:15" ht="73" thickBot="1" x14ac:dyDescent="0.4">
      <c r="B13" s="55"/>
      <c r="C13" s="8" t="s">
        <v>12</v>
      </c>
      <c r="D13" s="1">
        <v>1</v>
      </c>
      <c r="E13" s="1" t="s">
        <v>1</v>
      </c>
      <c r="F13" s="1">
        <v>1180</v>
      </c>
      <c r="G13" s="15">
        <f>F13</f>
        <v>1180</v>
      </c>
      <c r="H13" s="31"/>
      <c r="I13" s="25">
        <f t="shared" ref="I13:I14" si="2">D13*H13</f>
        <v>0</v>
      </c>
    </row>
    <row r="14" spans="2:15" ht="87.75" customHeight="1" thickBot="1" x14ac:dyDescent="0.4">
      <c r="B14" s="3" t="s">
        <v>11</v>
      </c>
      <c r="C14" s="8" t="s">
        <v>15</v>
      </c>
      <c r="D14" s="1">
        <v>1</v>
      </c>
      <c r="E14" s="1" t="s">
        <v>1</v>
      </c>
      <c r="F14" s="1">
        <v>800</v>
      </c>
      <c r="G14" s="15">
        <f>F14*D14</f>
        <v>800</v>
      </c>
      <c r="H14" s="31"/>
      <c r="I14" s="25">
        <f t="shared" si="2"/>
        <v>0</v>
      </c>
      <c r="J14" s="10"/>
      <c r="K14" s="11"/>
      <c r="L14" s="12"/>
      <c r="M14" s="12"/>
      <c r="N14" s="13"/>
      <c r="O14" s="13"/>
    </row>
    <row r="15" spans="2:15" ht="40.75" customHeight="1" thickBot="1" x14ac:dyDescent="0.4">
      <c r="B15" s="3"/>
      <c r="C15" s="56" t="s">
        <v>16</v>
      </c>
      <c r="D15" s="56"/>
      <c r="E15" s="56"/>
      <c r="F15" s="57"/>
      <c r="G15" s="17">
        <f>SUM(G12:G14)</f>
        <v>5810</v>
      </c>
      <c r="H15" s="19"/>
      <c r="I15" s="4">
        <f>SUM(I12:I14)</f>
        <v>0</v>
      </c>
    </row>
    <row r="16" spans="2:15" ht="43.5" customHeight="1" thickBot="1" x14ac:dyDescent="0.4">
      <c r="B16" s="36" t="s">
        <v>18</v>
      </c>
      <c r="C16" s="37"/>
      <c r="D16" s="37"/>
      <c r="E16" s="37"/>
      <c r="F16" s="37"/>
      <c r="G16" s="17">
        <f>G11+G15</f>
        <v>164619.5</v>
      </c>
      <c r="H16" s="18"/>
      <c r="I16" s="4">
        <f>I15+I11</f>
        <v>0</v>
      </c>
    </row>
    <row r="17" spans="2:9" x14ac:dyDescent="0.35">
      <c r="B17" s="29"/>
      <c r="C17" s="29"/>
      <c r="D17" s="29"/>
      <c r="E17" s="29"/>
      <c r="F17" s="29"/>
      <c r="G17" s="29"/>
      <c r="H17" s="29"/>
      <c r="I17" s="29"/>
    </row>
    <row r="18" spans="2:9" x14ac:dyDescent="0.35">
      <c r="B18" s="34" t="s">
        <v>26</v>
      </c>
      <c r="C18" s="34"/>
      <c r="D18" s="34"/>
      <c r="E18" s="34"/>
      <c r="F18" s="34"/>
      <c r="G18" s="34"/>
      <c r="H18" s="34"/>
      <c r="I18" s="34"/>
    </row>
    <row r="19" spans="2:9" x14ac:dyDescent="0.35">
      <c r="B19" s="34" t="s">
        <v>27</v>
      </c>
      <c r="C19" s="34"/>
      <c r="D19" s="34"/>
      <c r="E19" s="34"/>
      <c r="F19" s="34"/>
      <c r="G19" s="34"/>
      <c r="H19" s="34"/>
      <c r="I19" s="34"/>
    </row>
    <row r="20" spans="2:9" ht="30.65" customHeight="1" x14ac:dyDescent="0.35">
      <c r="B20" s="35" t="s">
        <v>30</v>
      </c>
      <c r="C20" s="35"/>
      <c r="D20" s="35"/>
      <c r="E20" s="35"/>
      <c r="F20" s="35"/>
      <c r="G20" s="35"/>
      <c r="H20" s="35"/>
      <c r="I20" s="35"/>
    </row>
    <row r="21" spans="2:9" x14ac:dyDescent="0.35">
      <c r="B21" s="29"/>
      <c r="C21" s="29"/>
      <c r="D21" s="29"/>
      <c r="E21" s="29"/>
      <c r="F21" s="29"/>
      <c r="G21" s="29"/>
      <c r="H21" s="29"/>
      <c r="I21" s="29"/>
    </row>
  </sheetData>
  <sheetProtection algorithmName="SHA-512" hashValue="kVNukVpdFjBzgj+8Shm46NbuZW8eQoljCEiU6z5/cbZFxEzKBlP9yH+U8NI1xTxvhzgkjsgqPBTnWUnqauCwfQ==" saltValue="aiddLYUukdDcAxT4p2ZmAA==" spinCount="100000" sheet="1" objects="1" scenarios="1"/>
  <mergeCells count="14">
    <mergeCell ref="B1:I1"/>
    <mergeCell ref="B2:I2"/>
    <mergeCell ref="B18:I18"/>
    <mergeCell ref="B19:I19"/>
    <mergeCell ref="B20:I20"/>
    <mergeCell ref="B16:F16"/>
    <mergeCell ref="D5:G5"/>
    <mergeCell ref="H5:I5"/>
    <mergeCell ref="B5:C6"/>
    <mergeCell ref="D6:E6"/>
    <mergeCell ref="B7:B11"/>
    <mergeCell ref="C11:F11"/>
    <mergeCell ref="B12:B13"/>
    <mergeCell ref="C15:F15"/>
  </mergeCells>
  <pageMargins left="0.7" right="0.7" top="0.75" bottom="0.75" header="0.3" footer="0.3"/>
  <pageSetup paperSize="9" orientation="portrait" r:id="rId1"/>
  <customProperties>
    <customPr name="EpmWorksheetKeyString_GUID" r:id="rId2"/>
  </customPropertie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606824B-9C2E-4FD5-A9F4-E8101105399F}">
  <sheetPr>
    <tabColor rgb="FFFF0000"/>
  </sheetPr>
  <dimension ref="D8:I34"/>
  <sheetViews>
    <sheetView workbookViewId="0">
      <selection activeCell="D8" sqref="D8:I8"/>
    </sheetView>
  </sheetViews>
  <sheetFormatPr baseColWidth="10" defaultRowHeight="14.5" x14ac:dyDescent="0.35"/>
  <cols>
    <col min="9" max="9" width="22.453125" customWidth="1"/>
  </cols>
  <sheetData>
    <row r="8" spans="4:9" ht="58.75" customHeight="1" x14ac:dyDescent="0.35">
      <c r="D8" s="58" t="s">
        <v>28</v>
      </c>
      <c r="E8" s="58"/>
      <c r="F8" s="58"/>
      <c r="G8" s="58"/>
      <c r="H8" s="58"/>
      <c r="I8" s="58"/>
    </row>
    <row r="10" spans="4:9" x14ac:dyDescent="0.35">
      <c r="D10" s="59"/>
      <c r="E10" s="59"/>
      <c r="F10" s="59"/>
      <c r="G10" s="59"/>
      <c r="H10" s="59"/>
      <c r="I10" s="59"/>
    </row>
    <row r="34" spans="6:6" x14ac:dyDescent="0.35">
      <c r="F34" s="29"/>
    </row>
  </sheetData>
  <mergeCells count="2">
    <mergeCell ref="D8:I8"/>
    <mergeCell ref="D10:I10"/>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FICHA DE PRECIOS</vt:lpstr>
      <vt:lpstr>NOTA IMPORTANTE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Indira Cerdeño</dc:creator>
  <cp:lastModifiedBy>Adriana Bastidas</cp:lastModifiedBy>
  <dcterms:created xsi:type="dcterms:W3CDTF">2023-04-17T13:03:00Z</dcterms:created>
  <dcterms:modified xsi:type="dcterms:W3CDTF">2025-06-03T13:14:33Z</dcterms:modified>
</cp:coreProperties>
</file>