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Y:\2025\25-127 Mantenimiento inst baja tensión y alumbr\3 Pliego y calendario\CCC 17 07\"/>
    </mc:Choice>
  </mc:AlternateContent>
  <xr:revisionPtr revIDLastSave="0" documentId="13_ncr:1_{BD0D72A1-2D99-4757-98A8-7C240538FD8C}" xr6:coauthVersionLast="47" xr6:coauthVersionMax="47" xr10:uidLastSave="{00000000-0000-0000-0000-000000000000}"/>
  <bookViews>
    <workbookView xWindow="-110" yWindow="-110" windowWidth="19420" windowHeight="10300" xr2:uid="{00000000-000D-0000-FFFF-FFFF00000000}"/>
  </bookViews>
  <sheets>
    <sheet name="ANEXO IX B" sheetId="11" r:id="rId1"/>
  </sheets>
  <definedNames>
    <definedName name="_xlnm._FilterDatabase" localSheetId="0" hidden="1">'ANEXO IX B'!$A$10:$J$18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5" i="11" l="1"/>
  <c r="T12" i="11"/>
  <c r="U12" i="11" s="1"/>
  <c r="Q16" i="11"/>
  <c r="T16" i="11" s="1"/>
  <c r="Q14" i="11"/>
  <c r="T14" i="11" s="1"/>
  <c r="Q11" i="11"/>
  <c r="T11" i="11" s="1"/>
  <c r="P11" i="11"/>
  <c r="P16" i="11"/>
  <c r="P15" i="11"/>
  <c r="K15" i="11"/>
  <c r="K12" i="11"/>
  <c r="G12" i="11"/>
  <c r="H11" i="11"/>
  <c r="K11" i="11" s="1"/>
  <c r="H14" i="11"/>
  <c r="K14" i="11" s="1"/>
  <c r="D14" i="11"/>
  <c r="D11" i="11"/>
  <c r="U11" i="11" l="1"/>
  <c r="U13" i="11" s="1"/>
  <c r="P13" i="11"/>
  <c r="U15" i="11"/>
  <c r="U16" i="11"/>
  <c r="T17" i="11"/>
  <c r="T13" i="11"/>
  <c r="L12" i="11"/>
  <c r="K13" i="11"/>
  <c r="G15" i="11"/>
  <c r="L15" i="11" s="1"/>
  <c r="G14" i="11"/>
  <c r="L14" i="11" s="1"/>
  <c r="H16" i="11" l="1"/>
  <c r="K16" i="11" s="1"/>
  <c r="D16" i="11"/>
  <c r="F11" i="11"/>
  <c r="G11" i="11" l="1"/>
  <c r="L11" i="11" s="1"/>
  <c r="L13" i="11" s="1"/>
  <c r="M14" i="11"/>
  <c r="P14" i="11" l="1"/>
  <c r="G13" i="11"/>
  <c r="G16" i="11"/>
  <c r="L16" i="11" s="1"/>
  <c r="L17" i="11" s="1"/>
  <c r="L18" i="11" s="1"/>
  <c r="P17" i="11" l="1"/>
  <c r="U14" i="11"/>
  <c r="G17" i="11"/>
  <c r="U17" i="11" l="1"/>
  <c r="K17" i="11"/>
  <c r="U18"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María José Pascual</author>
  </authors>
  <commentList>
    <comment ref="C14" authorId="0" shapeId="0" xr:uid="{FFB5384A-876D-48D8-8C0D-C691F156A68F}">
      <text>
        <r>
          <rPr>
            <b/>
            <sz val="9"/>
            <color indexed="81"/>
            <rFont val="Tahoma"/>
            <family val="2"/>
          </rPr>
          <t>María José Pascual:</t>
        </r>
        <r>
          <rPr>
            <sz val="9"/>
            <color indexed="81"/>
            <rFont val="Tahoma"/>
            <family val="2"/>
          </rPr>
          <t xml:space="preserve">
estimar coste por cada medio permanente para penalizar en caso de que no tenga</t>
        </r>
      </text>
    </comment>
    <comment ref="C15" authorId="0" shapeId="0" xr:uid="{B8F0F0BF-1CF3-473A-935C-A1C3FFDB7839}">
      <text>
        <r>
          <rPr>
            <b/>
            <sz val="9"/>
            <color indexed="81"/>
            <rFont val="Tahoma"/>
            <family val="2"/>
          </rPr>
          <t>María José Pascual:</t>
        </r>
        <r>
          <rPr>
            <sz val="9"/>
            <color indexed="81"/>
            <rFont val="Tahoma"/>
            <family val="2"/>
          </rPr>
          <t xml:space="preserve">
penalidad en el caso de que no tenga los medios solicitados</t>
        </r>
      </text>
    </comment>
  </commentList>
</comments>
</file>

<file path=xl/sharedStrings.xml><?xml version="1.0" encoding="utf-8"?>
<sst xmlns="http://schemas.openxmlformats.org/spreadsheetml/2006/main" count="67" uniqueCount="45">
  <si>
    <t>SERVICIOS</t>
  </si>
  <si>
    <t>DESCRIPCIÓN</t>
  </si>
  <si>
    <t>Un andamio de 10 metros de altura durante 24 días al año. Sin necesidad de agotar este tiempo.</t>
  </si>
  <si>
    <t>VEHICULO INDUSTRIAL HAULOTTE HA260PX o equivalente, una máquina de brazo articulado para una altura de trabajo de hasta 26 metros de altura, durante 24 días al año. Sin necesidad de agotar este tiempo</t>
  </si>
  <si>
    <t>Unidades</t>
  </si>
  <si>
    <r>
      <rPr>
        <b/>
        <sz val="14"/>
        <color theme="1"/>
        <rFont val="Calibri"/>
        <family val="2"/>
        <scheme val="minor"/>
      </rPr>
      <t xml:space="preserve">Horas </t>
    </r>
    <r>
      <rPr>
        <sz val="14"/>
        <color theme="1"/>
        <rFont val="Calibri"/>
        <family val="2"/>
        <scheme val="minor"/>
      </rPr>
      <t xml:space="preserve"> de un equipo formado por un oficial de primera y de segunda, para realizar el mantenimiento preventivo y correctivo de los cuadros de baja tensión y de la iluminación de emergencia; </t>
    </r>
    <r>
      <rPr>
        <b/>
        <sz val="14"/>
        <color theme="1"/>
        <rFont val="Calibri"/>
        <family val="2"/>
        <scheme val="minor"/>
      </rPr>
      <t>en jornada laboral de lunes a viernes de 8,30 a 17,30 horas.</t>
    </r>
  </si>
  <si>
    <t>Medios técnicos temporales de elevación</t>
  </si>
  <si>
    <t>Medios Técnicos de uso continuado</t>
  </si>
  <si>
    <t>Medios Técnicos de uso continuado durante la vigencia del contrato según pliego.</t>
  </si>
  <si>
    <t>Cantidades estimadas primer año de contrato</t>
  </si>
  <si>
    <t>horas</t>
  </si>
  <si>
    <t>días</t>
  </si>
  <si>
    <t>Cantidades estimadas segundo año de contrato</t>
  </si>
  <si>
    <t xml:space="preserve">TOTAL MEDIOS TÉCNICOS </t>
  </si>
  <si>
    <t>P.A</t>
  </si>
  <si>
    <t>TOTAL PRESUPUESTO BASE DE LICITACIÓN, IVA EXCLUIDO</t>
  </si>
  <si>
    <t>ANEXO IX-B</t>
  </si>
  <si>
    <t>(Este anexo cumplimentado por el licitador se deberá incluir en el Sobre o archivo electrónico nº 3).</t>
  </si>
  <si>
    <t>DESGLOSE DE OFERTA ECONÓMICA</t>
  </si>
  <si>
    <t xml:space="preserve">  En ..........................., ........ de .............................. de 20...</t>
  </si>
  <si>
    <t xml:space="preserve">                      </t>
  </si>
  <si>
    <t xml:space="preserve">  Fdo.: ..........................................................</t>
  </si>
  <si>
    <t xml:space="preserve">   (Firma y sello de la empresa)</t>
  </si>
  <si>
    <t>TOTAL MANTENIMIENTO PREVENTIVO, CORRECTIVOS  Y/O TRABAJOS ELÉCTRICOS REFORMAS Y MEJORAS</t>
  </si>
  <si>
    <t xml:space="preserve"> </t>
  </si>
  <si>
    <t>PRESUPUESTO BASE  DE LICITACIÓN (IVA EXCLUIDO)</t>
  </si>
  <si>
    <t>Unidad</t>
  </si>
  <si>
    <t xml:space="preserve">Subtotal máximo de licitación, IVA excluído, 
primer año </t>
  </si>
  <si>
    <t>Importe unitario máximo de licitación, IVA excluído, primer año</t>
  </si>
  <si>
    <t>Importe unitario máximo de licitación, IVA excluído, segundo año</t>
  </si>
  <si>
    <t xml:space="preserve">Subtotal máximo de licitación, IVA excluído,
segundo año </t>
  </si>
  <si>
    <t>Importes totales presupuesto base de licitación, IVA excluído</t>
  </si>
  <si>
    <t>SUBTOTAL OFERTADO
PRIMER AÑO
(IVA excluído)</t>
  </si>
  <si>
    <t>SUBTOTAL OFERTADO
SEGUNDO AÑO
(IVA excluído)</t>
  </si>
  <si>
    <t>IMPORTE UNITARIO OFERTADO
PRIMER AÑO
(IVA excluído)</t>
  </si>
  <si>
    <t>IMPORTE UNITARIO OFERTADO
SEGUNDO AÑO
(IVA excluído)</t>
  </si>
  <si>
    <t>IMPORTES TOTALES OFERTADOS 
(IVA excluído)</t>
  </si>
  <si>
    <t>IMPORTE TOTAL OFERTADO, IVA EXCLUIDO</t>
  </si>
  <si>
    <t>EL IMPORTE TOTAL OFERTADO EN ESTE ANEXO DEBE COINCIDIR CON EL REFLEJADO EN EL MODELO ANEXO IX-A “MODELO DE OFERTA ECONÓMICA”</t>
  </si>
  <si>
    <t>EL LICITADOR NO PODRÁ SUPERAR EL PRESUPUESTO BASE DE LICITACIÓN NI LOS IMPORTES UNITARIOS MÁXIMOS</t>
  </si>
  <si>
    <t>LAS CELDAS DE ESTE ARCHIVO ESTAN BLOQUEADAS, EL OFERTANTE SOLO DEBERA INCLUIR LOS IMPORTES UNITARIOS OFERTADOS PARA CADA AÑO (CELDAS SOMBREADAS EN COLOR AMARILLO).
AL CUMPLIMENTAR LOS IMPORTES UNITARIOS OFERTADOS, SE OBTENDRÁ DE FORMA AUTOMÁTICA EL IMPORTE TOTAL DE SU PROPUESTA.</t>
  </si>
  <si>
    <t>Mantenimiento preventivo y correctivo (Horas de Mantenimiento)</t>
  </si>
  <si>
    <t>Trabajos eléctricos a petición de IFEMA MADRID (reformas y/o mejoras)</t>
  </si>
  <si>
    <t>EL IMPORTE DE LA PARTIDA TRABAJOS ELÉCTRICOS (REFOMRAS /MEJORAS), ES FIJO Y NO LICITABLE, CORRESPONDE A TRABAJOS A DEMANDA DE IFEMA MADRID Y FORMA PARTE DEL PRESUPUESTO BASE DE LICITACIÓN. EL PRECIO QUE FINALMENTE SE ABONE SERA EL QUE RESULTE DE LAS PRESTACIONES REALMENTE EJECUTADAS.</t>
  </si>
  <si>
    <t>DESGLOSE DE OFERTA ECONÓMICA (IVA EXCLUIDO)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</si>
</sst>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6" x14ac:knownFonts="1">
    <font>
      <sz val="11"/>
      <color theme="1"/>
      <name val="Calibri"/>
      <family val="2"/>
      <scheme val="minor"/>
    </font>
    <font>
      <sz val="10"/>
      <name val="Arial"/>
      <family val="2"/>
    </font>
    <font>
      <sz val="11"/>
      <color theme="1"/>
      <name val="Calibri"/>
      <family val="2"/>
      <scheme val="minor"/>
    </font>
    <font>
      <sz val="14"/>
      <color theme="1"/>
      <name val="Calibri"/>
      <family val="2"/>
      <scheme val="minor"/>
    </font>
    <font>
      <b/>
      <sz val="14"/>
      <color theme="1"/>
      <name val="Calibri"/>
      <family val="2"/>
      <scheme val="minor"/>
    </font>
    <font>
      <sz val="14"/>
      <name val="Calibri"/>
      <family val="2"/>
      <scheme val="minor"/>
    </font>
    <font>
      <sz val="8"/>
      <name val="Calibri"/>
      <family val="2"/>
      <scheme val="minor"/>
    </font>
    <font>
      <sz val="9"/>
      <color indexed="81"/>
      <name val="Tahoma"/>
      <family val="2"/>
    </font>
    <font>
      <b/>
      <sz val="9"/>
      <color indexed="81"/>
      <name val="Tahoma"/>
      <family val="2"/>
    </font>
    <font>
      <b/>
      <u/>
      <sz val="14"/>
      <color theme="1"/>
      <name val="Calibri"/>
      <family val="2"/>
      <scheme val="minor"/>
    </font>
    <font>
      <b/>
      <u/>
      <sz val="14"/>
      <color theme="2" tint="-0.499984740745262"/>
      <name val="Calibri"/>
      <family val="2"/>
      <scheme val="minor"/>
    </font>
    <font>
      <b/>
      <sz val="14"/>
      <color theme="2" tint="-0.499984740745262"/>
      <name val="Calibri"/>
      <family val="2"/>
      <scheme val="minor"/>
    </font>
    <font>
      <b/>
      <sz val="14"/>
      <color theme="0"/>
      <name val="Calibri"/>
      <family val="2"/>
      <scheme val="minor"/>
    </font>
    <font>
      <b/>
      <sz val="14"/>
      <name val="Calibri"/>
      <family val="2"/>
      <scheme val="minor"/>
    </font>
    <font>
      <sz val="14"/>
      <color theme="0"/>
      <name val="Calibri"/>
      <family val="2"/>
      <scheme val="minor"/>
    </font>
    <font>
      <sz val="14"/>
      <color rgb="FF04183B"/>
      <name val="Calibri"/>
      <family val="2"/>
      <scheme val="minor"/>
    </font>
  </fonts>
  <fills count="18">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theme="3" tint="0.59999389629810485"/>
        <bgColor indexed="64"/>
      </patternFill>
    </fill>
    <fill>
      <patternFill patternType="solid">
        <fgColor theme="3" tint="-0.249977111117893"/>
        <bgColor indexed="64"/>
      </patternFill>
    </fill>
    <fill>
      <patternFill patternType="solid">
        <fgColor rgb="FFFFFF00"/>
        <bgColor indexed="64"/>
      </patternFill>
    </fill>
    <fill>
      <patternFill patternType="solid">
        <fgColor theme="8" tint="-0.249977111117893"/>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7" tint="0.39997558519241921"/>
        <bgColor indexed="64"/>
      </patternFill>
    </fill>
  </fills>
  <borders count="66">
    <border>
      <left/>
      <right/>
      <top/>
      <bottom/>
      <diagonal/>
    </border>
    <border>
      <left style="thick">
        <color theme="0"/>
      </left>
      <right style="thick">
        <color theme="0"/>
      </right>
      <top style="thick">
        <color theme="0"/>
      </top>
      <bottom style="thick">
        <color theme="0"/>
      </bottom>
      <diagonal/>
    </border>
    <border>
      <left/>
      <right/>
      <top style="thick">
        <color theme="0"/>
      </top>
      <bottom style="thick">
        <color theme="0"/>
      </bottom>
      <diagonal/>
    </border>
    <border>
      <left/>
      <right style="thick">
        <color theme="0"/>
      </right>
      <top style="thick">
        <color theme="0"/>
      </top>
      <bottom style="thick">
        <color theme="0"/>
      </bottom>
      <diagonal/>
    </border>
    <border>
      <left style="thick">
        <color theme="0"/>
      </left>
      <right style="thick">
        <color theme="0"/>
      </right>
      <top style="thick">
        <color theme="0"/>
      </top>
      <bottom/>
      <diagonal/>
    </border>
    <border>
      <left style="thick">
        <color theme="0"/>
      </left>
      <right style="thick">
        <color theme="0"/>
      </right>
      <top/>
      <bottom style="thick">
        <color theme="0"/>
      </bottom>
      <diagonal/>
    </border>
    <border>
      <left style="medium">
        <color indexed="64"/>
      </left>
      <right style="thick">
        <color theme="0"/>
      </right>
      <top style="thick">
        <color theme="0"/>
      </top>
      <bottom style="thick">
        <color theme="0"/>
      </bottom>
      <diagonal/>
    </border>
    <border>
      <left/>
      <right style="thick">
        <color theme="0"/>
      </right>
      <top style="thick">
        <color theme="0"/>
      </top>
      <bottom/>
      <diagonal/>
    </border>
    <border>
      <left/>
      <right/>
      <top/>
      <bottom style="thick">
        <color theme="0"/>
      </bottom>
      <diagonal/>
    </border>
    <border>
      <left/>
      <right style="thick">
        <color theme="0"/>
      </right>
      <top/>
      <bottom style="thick">
        <color theme="0"/>
      </bottom>
      <diagonal/>
    </border>
    <border>
      <left style="thick">
        <color theme="0"/>
      </left>
      <right/>
      <top/>
      <bottom/>
      <diagonal/>
    </border>
    <border>
      <left/>
      <right style="thick">
        <color theme="0"/>
      </right>
      <top/>
      <bottom/>
      <diagonal/>
    </border>
    <border>
      <left style="medium">
        <color indexed="64"/>
      </left>
      <right/>
      <top style="thick">
        <color theme="0"/>
      </top>
      <bottom style="thick">
        <color theme="0"/>
      </bottom>
      <diagonal/>
    </border>
    <border>
      <left style="medium">
        <color indexed="64"/>
      </left>
      <right/>
      <top/>
      <bottom/>
      <diagonal/>
    </border>
    <border>
      <left style="medium">
        <color indexed="64"/>
      </left>
      <right style="thick">
        <color theme="0"/>
      </right>
      <top style="thick">
        <color theme="0"/>
      </top>
      <bottom style="thin">
        <color indexed="64"/>
      </bottom>
      <diagonal/>
    </border>
    <border>
      <left style="thick">
        <color theme="0"/>
      </left>
      <right style="thick">
        <color theme="0"/>
      </right>
      <top style="thick">
        <color theme="0"/>
      </top>
      <bottom style="thin">
        <color indexed="64"/>
      </bottom>
      <diagonal/>
    </border>
    <border>
      <left/>
      <right style="thick">
        <color theme="0"/>
      </right>
      <top style="thick">
        <color theme="0"/>
      </top>
      <bottom style="thin">
        <color indexed="64"/>
      </bottom>
      <diagonal/>
    </border>
    <border>
      <left/>
      <right/>
      <top style="thick">
        <color theme="0"/>
      </top>
      <bottom style="thin">
        <color indexed="64"/>
      </bottom>
      <diagonal/>
    </border>
    <border>
      <left/>
      <right style="thick">
        <color indexed="64"/>
      </right>
      <top style="thick">
        <color theme="0"/>
      </top>
      <bottom/>
      <diagonal/>
    </border>
    <border>
      <left style="thick">
        <color theme="0"/>
      </left>
      <right style="thick">
        <color indexed="64"/>
      </right>
      <top style="thick">
        <color theme="0"/>
      </top>
      <bottom style="thick">
        <color theme="0"/>
      </bottom>
      <diagonal/>
    </border>
    <border>
      <left style="thick">
        <color theme="0"/>
      </left>
      <right style="thick">
        <color indexed="64"/>
      </right>
      <top style="thick">
        <color theme="0"/>
      </top>
      <bottom/>
      <diagonal/>
    </border>
    <border>
      <left/>
      <right style="thick">
        <color indexed="64"/>
      </right>
      <top/>
      <bottom/>
      <diagonal/>
    </border>
    <border>
      <left style="thick">
        <color theme="0"/>
      </left>
      <right style="thick">
        <color indexed="64"/>
      </right>
      <top/>
      <bottom style="thick">
        <color theme="0"/>
      </bottom>
      <diagonal/>
    </border>
    <border>
      <left style="thick">
        <color theme="0"/>
      </left>
      <right style="thick">
        <color indexed="64"/>
      </right>
      <top style="thick">
        <color theme="0"/>
      </top>
      <bottom style="thin">
        <color indexed="64"/>
      </bottom>
      <diagonal/>
    </border>
    <border>
      <left/>
      <right style="thick">
        <color indexed="64"/>
      </right>
      <top style="thick">
        <color theme="0"/>
      </top>
      <bottom style="thick">
        <color theme="0"/>
      </bottom>
      <diagonal/>
    </border>
    <border>
      <left style="thin">
        <color indexed="64"/>
      </left>
      <right style="thick">
        <color indexed="64"/>
      </right>
      <top style="thin">
        <color indexed="64"/>
      </top>
      <bottom/>
      <diagonal/>
    </border>
    <border>
      <left style="thick">
        <color indexed="64"/>
      </left>
      <right/>
      <top style="thin">
        <color indexed="64"/>
      </top>
      <bottom/>
      <diagonal/>
    </border>
    <border>
      <left style="thick">
        <color theme="0"/>
      </left>
      <right/>
      <top style="thick">
        <color theme="0"/>
      </top>
      <bottom style="thick">
        <color theme="0"/>
      </bottom>
      <diagonal/>
    </border>
    <border>
      <left style="medium">
        <color indexed="64"/>
      </left>
      <right/>
      <top/>
      <bottom style="thick">
        <color theme="0"/>
      </bottom>
      <diagonal/>
    </border>
    <border>
      <left style="medium">
        <color indexed="64"/>
      </left>
      <right style="medium">
        <color indexed="64"/>
      </right>
      <top style="medium">
        <color indexed="64"/>
      </top>
      <bottom style="medium">
        <color indexed="64"/>
      </bottom>
      <diagonal/>
    </border>
    <border>
      <left style="medium">
        <color indexed="64"/>
      </left>
      <right style="thick">
        <color theme="0"/>
      </right>
      <top/>
      <bottom style="thick">
        <color theme="0"/>
      </bottom>
      <diagonal/>
    </border>
    <border>
      <left/>
      <right style="thick">
        <color indexed="64"/>
      </right>
      <top/>
      <bottom style="thick">
        <color theme="0"/>
      </bottom>
      <diagonal/>
    </border>
    <border>
      <left style="thick">
        <color indexed="64"/>
      </left>
      <right style="thick">
        <color indexed="64"/>
      </right>
      <top/>
      <bottom style="thick">
        <color theme="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ck">
        <color theme="0"/>
      </bottom>
      <diagonal/>
    </border>
    <border>
      <left style="medium">
        <color indexed="64"/>
      </left>
      <right style="medium">
        <color indexed="64"/>
      </right>
      <top style="thick">
        <color theme="0"/>
      </top>
      <bottom style="medium">
        <color theme="0"/>
      </bottom>
      <diagonal/>
    </border>
    <border>
      <left style="medium">
        <color indexed="64"/>
      </left>
      <right style="medium">
        <color indexed="64"/>
      </right>
      <top style="medium">
        <color theme="0"/>
      </top>
      <bottom/>
      <diagonal/>
    </border>
    <border>
      <left style="medium">
        <color indexed="64"/>
      </left>
      <right style="medium">
        <color indexed="64"/>
      </right>
      <top/>
      <bottom/>
      <diagonal/>
    </border>
    <border>
      <left style="medium">
        <color indexed="64"/>
      </left>
      <right style="medium">
        <color indexed="64"/>
      </right>
      <top/>
      <bottom style="medium">
        <color theme="0"/>
      </bottom>
      <diagonal/>
    </border>
    <border>
      <left style="medium">
        <color indexed="64"/>
      </left>
      <right style="medium">
        <color indexed="64"/>
      </right>
      <top style="medium">
        <color theme="0"/>
      </top>
      <bottom style="medium">
        <color theme="0"/>
      </bottom>
      <diagonal/>
    </border>
    <border>
      <left style="medium">
        <color indexed="64"/>
      </left>
      <right style="medium">
        <color indexed="64"/>
      </right>
      <top style="medium">
        <color theme="0"/>
      </top>
      <bottom style="thin">
        <color indexed="64"/>
      </bottom>
      <diagonal/>
    </border>
    <border>
      <left style="medium">
        <color indexed="64"/>
      </left>
      <right style="medium">
        <color indexed="64"/>
      </right>
      <top style="thin">
        <color indexed="64"/>
      </top>
      <bottom/>
      <diagonal/>
    </border>
    <border>
      <left style="thick">
        <color indexed="64"/>
      </left>
      <right/>
      <top style="thick">
        <color theme="0"/>
      </top>
      <bottom style="thick">
        <color theme="0"/>
      </bottom>
      <diagonal/>
    </border>
    <border>
      <left style="thick">
        <color indexed="64"/>
      </left>
      <right/>
      <top style="thick">
        <color theme="0"/>
      </top>
      <bottom/>
      <diagonal/>
    </border>
    <border>
      <left style="thick">
        <color theme="1"/>
      </left>
      <right/>
      <top/>
      <bottom style="thick">
        <color theme="0"/>
      </bottom>
      <diagonal/>
    </border>
    <border>
      <left style="thick">
        <color theme="1"/>
      </left>
      <right/>
      <top style="thick">
        <color theme="0"/>
      </top>
      <bottom style="thick">
        <color theme="0"/>
      </bottom>
      <diagonal/>
    </border>
    <border>
      <left style="thick">
        <color theme="1"/>
      </left>
      <right/>
      <top style="thick">
        <color theme="0"/>
      </top>
      <bottom style="thin">
        <color indexed="64"/>
      </bottom>
      <diagonal/>
    </border>
    <border>
      <left style="medium">
        <color indexed="64"/>
      </left>
      <right style="thick">
        <color theme="0"/>
      </right>
      <top style="medium">
        <color indexed="64"/>
      </top>
      <bottom style="thick">
        <color theme="0"/>
      </bottom>
      <diagonal/>
    </border>
    <border>
      <left/>
      <right style="thick">
        <color theme="0"/>
      </right>
      <top style="medium">
        <color indexed="64"/>
      </top>
      <bottom style="thick">
        <color theme="0"/>
      </bottom>
      <diagonal/>
    </border>
    <border>
      <left style="thick">
        <color theme="0"/>
      </left>
      <right style="thick">
        <color theme="0"/>
      </right>
      <top style="medium">
        <color indexed="64"/>
      </top>
      <bottom style="thick">
        <color theme="0"/>
      </bottom>
      <diagonal/>
    </border>
    <border>
      <left/>
      <right style="medium">
        <color indexed="64"/>
      </right>
      <top style="medium">
        <color indexed="64"/>
      </top>
      <bottom/>
      <diagonal/>
    </border>
    <border>
      <left style="medium">
        <color indexed="64"/>
      </left>
      <right style="thick">
        <color theme="0"/>
      </right>
      <top style="thick">
        <color theme="0"/>
      </top>
      <bottom/>
      <diagonal/>
    </border>
    <border>
      <left style="thick">
        <color theme="0"/>
      </left>
      <right style="medium">
        <color indexed="64"/>
      </right>
      <top style="thick">
        <color theme="0"/>
      </top>
      <bottom/>
      <diagonal/>
    </border>
    <border>
      <left/>
      <right style="medium">
        <color indexed="64"/>
      </right>
      <top/>
      <bottom/>
      <diagonal/>
    </border>
    <border>
      <left style="thick">
        <color theme="0"/>
      </left>
      <right style="medium">
        <color indexed="64"/>
      </right>
      <top/>
      <bottom style="thick">
        <color theme="0"/>
      </bottom>
      <diagonal/>
    </border>
    <border>
      <left style="thick">
        <color theme="0"/>
      </left>
      <right style="medium">
        <color indexed="64"/>
      </right>
      <top style="thick">
        <color theme="0"/>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ck">
        <color theme="0"/>
      </right>
      <top style="thin">
        <color indexed="64"/>
      </top>
      <bottom style="medium">
        <color indexed="64"/>
      </bottom>
      <diagonal/>
    </border>
    <border>
      <left style="thick">
        <color indexed="64"/>
      </left>
      <right style="thick">
        <color theme="0"/>
      </right>
      <top/>
      <bottom/>
      <diagonal/>
    </border>
    <border>
      <left style="thick">
        <color theme="0"/>
      </left>
      <right style="medium">
        <color indexed="64"/>
      </right>
      <top style="thick">
        <color theme="0"/>
      </top>
      <bottom style="thick">
        <color theme="0"/>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0" borderId="0"/>
    <xf numFmtId="9" fontId="2" fillId="0" borderId="0" applyFont="0" applyFill="0" applyBorder="0" applyAlignment="0" applyProtection="0"/>
  </cellStyleXfs>
  <cellXfs count="181">
    <xf numFmtId="0" fontId="0" fillId="0" borderId="0" xfId="0"/>
    <xf numFmtId="164" fontId="3" fillId="11" borderId="1" xfId="0" applyNumberFormat="1" applyFont="1" applyFill="1" applyBorder="1" applyAlignment="1" applyProtection="1">
      <alignment horizontal="center" vertical="center"/>
      <protection locked="0"/>
    </xf>
    <xf numFmtId="164" fontId="3" fillId="11" borderId="5" xfId="0" applyNumberFormat="1" applyFont="1" applyFill="1" applyBorder="1" applyAlignment="1" applyProtection="1">
      <alignment horizontal="center" vertical="center"/>
      <protection locked="0"/>
    </xf>
    <xf numFmtId="164" fontId="3" fillId="11" borderId="15" xfId="0" applyNumberFormat="1" applyFont="1" applyFill="1" applyBorder="1" applyAlignment="1" applyProtection="1">
      <alignment horizontal="center" vertical="center"/>
      <protection locked="0"/>
    </xf>
    <xf numFmtId="164" fontId="3" fillId="11" borderId="51" xfId="0" applyNumberFormat="1" applyFont="1" applyFill="1" applyBorder="1" applyAlignment="1" applyProtection="1">
      <alignment horizontal="center" vertical="center"/>
      <protection locked="0"/>
    </xf>
    <xf numFmtId="9" fontId="3" fillId="0" borderId="0" xfId="2" applyFont="1" applyFill="1" applyProtection="1"/>
    <xf numFmtId="9" fontId="3" fillId="0" borderId="0" xfId="2" applyFont="1" applyFill="1" applyAlignment="1" applyProtection="1">
      <alignment vertical="center"/>
    </xf>
    <xf numFmtId="0" fontId="3" fillId="2" borderId="0" xfId="0" applyFont="1" applyFill="1" applyBorder="1" applyProtection="1"/>
    <xf numFmtId="0" fontId="4" fillId="2" borderId="0" xfId="0" applyFont="1" applyFill="1" applyBorder="1" applyAlignment="1" applyProtection="1">
      <alignment horizontal="center" wrapText="1"/>
    </xf>
    <xf numFmtId="0" fontId="3" fillId="0" borderId="0" xfId="0" applyFont="1" applyProtection="1"/>
    <xf numFmtId="0" fontId="3" fillId="0" borderId="0" xfId="0" applyFont="1" applyBorder="1" applyAlignment="1" applyProtection="1">
      <alignment horizontal="center" vertical="center" wrapText="1"/>
    </xf>
    <xf numFmtId="0" fontId="9" fillId="2" borderId="0" xfId="0" applyFont="1" applyFill="1" applyBorder="1" applyAlignment="1" applyProtection="1">
      <alignment horizontal="center" vertical="center"/>
    </xf>
    <xf numFmtId="0" fontId="9" fillId="2" borderId="0" xfId="0" applyFont="1" applyFill="1" applyBorder="1" applyAlignment="1" applyProtection="1">
      <alignment horizontal="center" vertical="center"/>
    </xf>
    <xf numFmtId="0" fontId="11" fillId="2" borderId="0" xfId="0" applyFont="1" applyFill="1" applyBorder="1" applyAlignment="1" applyProtection="1">
      <alignment horizontal="center" vertical="center" wrapText="1"/>
    </xf>
    <xf numFmtId="0" fontId="11" fillId="2" borderId="0" xfId="0" applyFont="1" applyFill="1" applyBorder="1" applyAlignment="1" applyProtection="1">
      <alignment horizontal="center" vertical="center"/>
    </xf>
    <xf numFmtId="0" fontId="10" fillId="2" borderId="0" xfId="0" applyFont="1" applyFill="1" applyBorder="1" applyAlignment="1" applyProtection="1">
      <alignment horizontal="center" vertical="center"/>
    </xf>
    <xf numFmtId="0" fontId="3" fillId="0" borderId="0" xfId="0" applyFont="1" applyFill="1" applyBorder="1" applyProtection="1"/>
    <xf numFmtId="0" fontId="3" fillId="0" borderId="0" xfId="0" applyFont="1" applyFill="1" applyBorder="1" applyAlignment="1" applyProtection="1">
      <alignment horizontal="left" wrapText="1"/>
    </xf>
    <xf numFmtId="0" fontId="3" fillId="0" borderId="0" xfId="0" applyFont="1" applyFill="1" applyBorder="1" applyAlignment="1" applyProtection="1">
      <alignment horizontal="left"/>
    </xf>
    <xf numFmtId="0" fontId="3" fillId="0" borderId="0" xfId="0" applyFont="1" applyFill="1" applyProtection="1"/>
    <xf numFmtId="0" fontId="3" fillId="0" borderId="0" xfId="0" applyFont="1" applyFill="1" applyBorder="1" applyAlignment="1" applyProtection="1">
      <alignment horizontal="center" vertical="center" wrapText="1"/>
    </xf>
    <xf numFmtId="0" fontId="3" fillId="2" borderId="28" xfId="0" applyFont="1" applyFill="1" applyBorder="1" applyProtection="1"/>
    <xf numFmtId="0" fontId="12" fillId="3" borderId="33" xfId="0" applyFont="1" applyFill="1" applyBorder="1" applyAlignment="1" applyProtection="1">
      <alignment horizontal="center" vertical="center" wrapText="1"/>
    </xf>
    <xf numFmtId="0" fontId="12" fillId="3" borderId="34" xfId="0" applyFont="1" applyFill="1" applyBorder="1" applyAlignment="1" applyProtection="1">
      <alignment horizontal="center" vertical="center" wrapText="1"/>
    </xf>
    <xf numFmtId="0" fontId="12" fillId="3" borderId="35" xfId="0" applyFont="1" applyFill="1" applyBorder="1" applyAlignment="1" applyProtection="1">
      <alignment horizontal="center" vertical="center" wrapText="1"/>
    </xf>
    <xf numFmtId="0" fontId="13" fillId="6" borderId="34" xfId="0" applyFont="1" applyFill="1" applyBorder="1" applyAlignment="1" applyProtection="1">
      <alignment horizontal="center" vertical="center" wrapText="1"/>
    </xf>
    <xf numFmtId="0" fontId="13" fillId="6" borderId="35" xfId="0" applyFont="1" applyFill="1" applyBorder="1" applyAlignment="1" applyProtection="1">
      <alignment horizontal="center" vertical="center" wrapText="1"/>
    </xf>
    <xf numFmtId="0" fontId="3" fillId="2" borderId="12" xfId="0" applyFont="1" applyFill="1" applyBorder="1" applyAlignment="1" applyProtection="1">
      <alignment horizontal="left" vertical="center" wrapText="1"/>
    </xf>
    <xf numFmtId="0" fontId="12" fillId="14" borderId="30" xfId="0" applyFont="1" applyFill="1" applyBorder="1" applyAlignment="1" applyProtection="1">
      <alignment horizontal="center" vertical="center" wrapText="1"/>
    </xf>
    <xf numFmtId="0" fontId="12" fillId="14" borderId="5" xfId="0" applyFont="1" applyFill="1" applyBorder="1" applyAlignment="1" applyProtection="1">
      <alignment horizontal="center" vertical="center" wrapText="1"/>
    </xf>
    <xf numFmtId="0" fontId="12" fillId="4" borderId="9" xfId="0" applyFont="1" applyFill="1" applyBorder="1" applyAlignment="1" applyProtection="1">
      <alignment horizontal="center" vertical="center" wrapText="1"/>
    </xf>
    <xf numFmtId="0" fontId="12" fillId="10" borderId="5" xfId="0" applyFont="1" applyFill="1" applyBorder="1" applyAlignment="1" applyProtection="1">
      <alignment horizontal="center" vertical="center" wrapText="1"/>
    </xf>
    <xf numFmtId="0" fontId="12" fillId="12" borderId="22" xfId="0" applyFont="1" applyFill="1" applyBorder="1" applyAlignment="1" applyProtection="1">
      <alignment horizontal="center" vertical="center" wrapText="1"/>
    </xf>
    <xf numFmtId="0" fontId="12" fillId="12" borderId="31" xfId="0" applyFont="1" applyFill="1" applyBorder="1" applyAlignment="1" applyProtection="1">
      <alignment horizontal="center" vertical="center" wrapText="1"/>
    </xf>
    <xf numFmtId="0" fontId="12" fillId="12" borderId="32" xfId="0" applyFont="1" applyFill="1" applyBorder="1" applyAlignment="1" applyProtection="1">
      <alignment horizontal="center" vertical="center" wrapText="1"/>
    </xf>
    <xf numFmtId="0" fontId="12" fillId="4" borderId="11" xfId="0" applyFont="1" applyFill="1" applyBorder="1" applyAlignment="1" applyProtection="1">
      <alignment horizontal="center" vertical="center" wrapText="1"/>
    </xf>
    <xf numFmtId="0" fontId="12" fillId="10" borderId="11" xfId="0" applyFont="1" applyFill="1" applyBorder="1" applyAlignment="1" applyProtection="1">
      <alignment horizontal="center" vertical="center" wrapText="1"/>
    </xf>
    <xf numFmtId="0" fontId="12" fillId="4" borderId="61" xfId="0" applyFont="1" applyFill="1" applyBorder="1" applyAlignment="1" applyProtection="1">
      <alignment horizontal="center" vertical="center" wrapText="1"/>
    </xf>
    <xf numFmtId="0" fontId="12" fillId="10" borderId="0" xfId="0" applyFont="1" applyFill="1" applyBorder="1" applyAlignment="1" applyProtection="1">
      <alignment horizontal="center" vertical="center" wrapText="1"/>
    </xf>
    <xf numFmtId="0" fontId="12" fillId="13" borderId="36" xfId="0" applyFont="1" applyFill="1" applyBorder="1" applyAlignment="1" applyProtection="1">
      <alignment horizontal="center" vertical="center" wrapText="1"/>
    </xf>
    <xf numFmtId="0" fontId="3" fillId="0" borderId="3" xfId="0" applyFont="1" applyBorder="1" applyAlignment="1" applyProtection="1">
      <alignment horizontal="left" vertical="center" wrapText="1"/>
    </xf>
    <xf numFmtId="0" fontId="3" fillId="0" borderId="1" xfId="0" applyFont="1" applyBorder="1" applyAlignment="1" applyProtection="1">
      <alignment horizontal="left" vertical="center" wrapText="1"/>
    </xf>
    <xf numFmtId="0" fontId="4" fillId="2" borderId="13" xfId="0" applyFont="1" applyFill="1" applyBorder="1" applyAlignment="1" applyProtection="1">
      <alignment vertical="center" textRotation="90"/>
    </xf>
    <xf numFmtId="0" fontId="4" fillId="15" borderId="6" xfId="0" applyFont="1" applyFill="1" applyBorder="1" applyAlignment="1" applyProtection="1">
      <alignment horizontal="left" vertical="center" wrapText="1" indent="1"/>
    </xf>
    <xf numFmtId="0" fontId="3" fillId="15" borderId="1" xfId="0" applyFont="1" applyFill="1" applyBorder="1" applyAlignment="1" applyProtection="1">
      <alignment horizontal="left" vertical="center" wrapText="1" indent="1"/>
    </xf>
    <xf numFmtId="0" fontId="3" fillId="5" borderId="3" xfId="0" applyFont="1" applyFill="1" applyBorder="1" applyAlignment="1" applyProtection="1">
      <alignment horizontal="center" vertical="center"/>
    </xf>
    <xf numFmtId="164" fontId="3" fillId="17" borderId="1" xfId="0" applyNumberFormat="1" applyFont="1" applyFill="1" applyBorder="1" applyAlignment="1" applyProtection="1">
      <alignment horizontal="center" vertical="center" wrapText="1"/>
    </xf>
    <xf numFmtId="164" fontId="5" fillId="5" borderId="19" xfId="0" applyNumberFormat="1" applyFont="1" applyFill="1" applyBorder="1" applyAlignment="1" applyProtection="1">
      <alignment horizontal="center" vertical="center" wrapText="1"/>
    </xf>
    <xf numFmtId="164" fontId="5" fillId="5" borderId="24" xfId="0" applyNumberFormat="1" applyFont="1" applyFill="1" applyBorder="1" applyAlignment="1" applyProtection="1">
      <alignment horizontal="center" vertical="center" wrapText="1"/>
    </xf>
    <xf numFmtId="164" fontId="5" fillId="5" borderId="44" xfId="0" applyNumberFormat="1" applyFont="1" applyFill="1" applyBorder="1" applyAlignment="1" applyProtection="1">
      <alignment horizontal="center" vertical="center" wrapText="1"/>
    </xf>
    <xf numFmtId="0" fontId="3" fillId="7" borderId="49" xfId="0" applyFont="1" applyFill="1" applyBorder="1" applyAlignment="1" applyProtection="1">
      <alignment horizontal="center" vertical="center"/>
    </xf>
    <xf numFmtId="0" fontId="3" fillId="5" borderId="50" xfId="0" applyFont="1" applyFill="1" applyBorder="1" applyAlignment="1" applyProtection="1">
      <alignment horizontal="center" vertical="center"/>
    </xf>
    <xf numFmtId="164" fontId="3" fillId="6" borderId="52" xfId="0" applyNumberFormat="1" applyFont="1" applyFill="1" applyBorder="1" applyAlignment="1" applyProtection="1">
      <alignment horizontal="center" vertical="center" wrapText="1"/>
    </xf>
    <xf numFmtId="0" fontId="3" fillId="5" borderId="49" xfId="0" applyFont="1" applyFill="1" applyBorder="1" applyAlignment="1" applyProtection="1">
      <alignment horizontal="center" vertical="center"/>
    </xf>
    <xf numFmtId="164" fontId="5" fillId="6" borderId="52" xfId="0" applyNumberFormat="1" applyFont="1" applyFill="1" applyBorder="1" applyAlignment="1" applyProtection="1">
      <alignment horizontal="center" vertical="center" wrapText="1"/>
    </xf>
    <xf numFmtId="164" fontId="3" fillId="8" borderId="37" xfId="0" applyNumberFormat="1" applyFont="1" applyFill="1" applyBorder="1" applyAlignment="1" applyProtection="1">
      <alignment horizontal="center" vertical="center" wrapText="1"/>
    </xf>
    <xf numFmtId="0" fontId="4" fillId="0" borderId="0" xfId="0" applyFont="1" applyAlignment="1" applyProtection="1">
      <alignment horizontal="right" vertical="center"/>
    </xf>
    <xf numFmtId="0" fontId="4" fillId="15" borderId="12" xfId="0" applyFont="1" applyFill="1" applyBorder="1" applyAlignment="1" applyProtection="1">
      <alignment horizontal="center" vertical="center" wrapText="1"/>
    </xf>
    <xf numFmtId="0" fontId="4" fillId="15" borderId="3" xfId="0" applyFont="1" applyFill="1" applyBorder="1" applyAlignment="1" applyProtection="1">
      <alignment horizontal="center" vertical="center" wrapText="1"/>
    </xf>
    <xf numFmtId="0" fontId="3" fillId="5" borderId="7" xfId="0" applyFont="1" applyFill="1" applyBorder="1" applyAlignment="1" applyProtection="1">
      <alignment horizontal="center" vertical="center"/>
    </xf>
    <xf numFmtId="164" fontId="3" fillId="16" borderId="4" xfId="0" applyNumberFormat="1" applyFont="1" applyFill="1" applyBorder="1" applyAlignment="1" applyProtection="1">
      <alignment horizontal="center" vertical="center" wrapText="1"/>
    </xf>
    <xf numFmtId="164" fontId="5" fillId="5" borderId="20" xfId="0" applyNumberFormat="1" applyFont="1" applyFill="1" applyBorder="1" applyAlignment="1" applyProtection="1">
      <alignment horizontal="center" vertical="center" wrapText="1"/>
    </xf>
    <xf numFmtId="164" fontId="5" fillId="5" borderId="18" xfId="0" applyNumberFormat="1" applyFont="1" applyFill="1" applyBorder="1" applyAlignment="1" applyProtection="1">
      <alignment horizontal="center" vertical="center" wrapText="1"/>
    </xf>
    <xf numFmtId="164" fontId="5" fillId="5" borderId="45" xfId="0" applyNumberFormat="1" applyFont="1" applyFill="1" applyBorder="1" applyAlignment="1" applyProtection="1">
      <alignment horizontal="center" vertical="center" wrapText="1"/>
    </xf>
    <xf numFmtId="0" fontId="3" fillId="7" borderId="53" xfId="0" applyFont="1" applyFill="1" applyBorder="1" applyAlignment="1" applyProtection="1">
      <alignment horizontal="center" vertical="center"/>
    </xf>
    <xf numFmtId="164" fontId="3" fillId="16" borderId="4" xfId="0" applyNumberFormat="1" applyFont="1" applyFill="1" applyBorder="1" applyAlignment="1" applyProtection="1">
      <alignment horizontal="center" vertical="center"/>
    </xf>
    <xf numFmtId="164" fontId="3" fillId="16" borderId="54" xfId="0" applyNumberFormat="1" applyFont="1" applyFill="1" applyBorder="1" applyAlignment="1" applyProtection="1">
      <alignment horizontal="center" vertical="center"/>
    </xf>
    <xf numFmtId="0" fontId="3" fillId="5" borderId="53" xfId="0" applyFont="1" applyFill="1" applyBorder="1" applyAlignment="1" applyProtection="1">
      <alignment horizontal="center" vertical="center"/>
    </xf>
    <xf numFmtId="164" fontId="3" fillId="8" borderId="38" xfId="0" applyNumberFormat="1" applyFont="1" applyFill="1" applyBorder="1" applyAlignment="1" applyProtection="1">
      <alignment horizontal="center" vertical="center" wrapText="1"/>
    </xf>
    <xf numFmtId="0" fontId="4" fillId="2" borderId="13" xfId="0" applyFont="1" applyFill="1" applyBorder="1" applyAlignment="1" applyProtection="1">
      <alignment horizontal="center" vertical="center" textRotation="90"/>
    </xf>
    <xf numFmtId="0" fontId="4" fillId="0" borderId="12"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4" fillId="0" borderId="0" xfId="0" applyFont="1" applyAlignment="1" applyProtection="1">
      <alignment horizontal="center" vertical="center" wrapText="1"/>
    </xf>
    <xf numFmtId="164" fontId="13" fillId="0" borderId="21" xfId="0" applyNumberFormat="1" applyFont="1" applyBorder="1" applyAlignment="1" applyProtection="1">
      <alignment horizontal="center" vertical="center" wrapText="1"/>
    </xf>
    <xf numFmtId="164" fontId="13" fillId="0" borderId="0" xfId="0" applyNumberFormat="1" applyFont="1" applyAlignment="1" applyProtection="1">
      <alignment horizontal="center" vertical="center" wrapText="1"/>
    </xf>
    <xf numFmtId="164" fontId="13" fillId="0" borderId="0" xfId="0" applyNumberFormat="1" applyFont="1" applyBorder="1" applyAlignment="1" applyProtection="1">
      <alignment horizontal="center" vertical="center" wrapText="1"/>
    </xf>
    <xf numFmtId="164" fontId="13" fillId="2" borderId="13"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164" fontId="14" fillId="0" borderId="0" xfId="0" applyNumberFormat="1" applyFont="1" applyBorder="1" applyAlignment="1" applyProtection="1">
      <alignment horizontal="center" vertical="center" wrapText="1"/>
    </xf>
    <xf numFmtId="164" fontId="13" fillId="0" borderId="0" xfId="0" applyNumberFormat="1" applyFont="1" applyBorder="1" applyAlignment="1" applyProtection="1">
      <alignment horizontal="center" vertical="center" wrapText="1"/>
    </xf>
    <xf numFmtId="164" fontId="13" fillId="2" borderId="55" xfId="0" applyNumberFormat="1" applyFont="1" applyFill="1" applyBorder="1" applyAlignment="1" applyProtection="1">
      <alignment horizontal="center" vertical="center" wrapText="1"/>
    </xf>
    <xf numFmtId="164" fontId="13" fillId="0" borderId="39" xfId="0" applyNumberFormat="1" applyFont="1" applyBorder="1" applyAlignment="1" applyProtection="1">
      <alignment horizontal="center" vertical="center" wrapText="1"/>
    </xf>
    <xf numFmtId="164" fontId="4" fillId="0" borderId="0" xfId="0" applyNumberFormat="1" applyFont="1" applyAlignment="1" applyProtection="1">
      <alignment horizontal="right" vertical="center"/>
    </xf>
    <xf numFmtId="0" fontId="3" fillId="0" borderId="0" xfId="0" applyFont="1" applyAlignment="1" applyProtection="1">
      <alignment horizontal="left" vertical="center"/>
    </xf>
    <xf numFmtId="0" fontId="4" fillId="15" borderId="1" xfId="0" applyFont="1" applyFill="1" applyBorder="1" applyAlignment="1" applyProtection="1">
      <alignment horizontal="left" vertical="center" wrapText="1" indent="1"/>
    </xf>
    <xf numFmtId="0" fontId="3" fillId="5" borderId="9" xfId="0" applyFont="1" applyFill="1" applyBorder="1" applyAlignment="1" applyProtection="1">
      <alignment horizontal="center" vertical="center"/>
    </xf>
    <xf numFmtId="164" fontId="3" fillId="17" borderId="5" xfId="0" applyNumberFormat="1" applyFont="1" applyFill="1" applyBorder="1" applyAlignment="1" applyProtection="1">
      <alignment horizontal="center" vertical="center" wrapText="1"/>
    </xf>
    <xf numFmtId="164" fontId="5" fillId="5" borderId="22" xfId="0" applyNumberFormat="1" applyFont="1" applyFill="1" applyBorder="1" applyAlignment="1" applyProtection="1">
      <alignment horizontal="center" vertical="center" wrapText="1"/>
    </xf>
    <xf numFmtId="164" fontId="5" fillId="5" borderId="8" xfId="0" applyNumberFormat="1" applyFont="1" applyFill="1" applyBorder="1" applyAlignment="1" applyProtection="1">
      <alignment horizontal="center" vertical="center" wrapText="1"/>
    </xf>
    <xf numFmtId="164" fontId="5" fillId="5" borderId="46" xfId="0" applyNumberFormat="1" applyFont="1" applyFill="1" applyBorder="1" applyAlignment="1" applyProtection="1">
      <alignment horizontal="center" vertical="center" wrapText="1"/>
    </xf>
    <xf numFmtId="0" fontId="3" fillId="7" borderId="30" xfId="0" applyFont="1" applyFill="1" applyBorder="1" applyAlignment="1" applyProtection="1">
      <alignment horizontal="center" vertical="center"/>
    </xf>
    <xf numFmtId="164" fontId="3" fillId="6" borderId="56" xfId="0" applyNumberFormat="1" applyFont="1" applyFill="1" applyBorder="1" applyAlignment="1" applyProtection="1">
      <alignment horizontal="center" vertical="center" wrapText="1"/>
    </xf>
    <xf numFmtId="0" fontId="3" fillId="5" borderId="30" xfId="0" applyFont="1" applyFill="1" applyBorder="1" applyAlignment="1" applyProtection="1">
      <alignment horizontal="center" vertical="center"/>
    </xf>
    <xf numFmtId="164" fontId="5" fillId="6" borderId="55" xfId="0" applyNumberFormat="1" applyFont="1" applyFill="1" applyBorder="1" applyAlignment="1" applyProtection="1">
      <alignment horizontal="center" vertical="center" wrapText="1"/>
    </xf>
    <xf numFmtId="164" fontId="3" fillId="8" borderId="40" xfId="0" applyNumberFormat="1" applyFont="1" applyFill="1" applyBorder="1" applyAlignment="1" applyProtection="1">
      <alignment horizontal="center" vertical="center" wrapText="1"/>
    </xf>
    <xf numFmtId="164" fontId="5" fillId="5" borderId="2" xfId="0" applyNumberFormat="1" applyFont="1" applyFill="1" applyBorder="1" applyAlignment="1" applyProtection="1">
      <alignment horizontal="center" vertical="center" wrapText="1"/>
    </xf>
    <xf numFmtId="164" fontId="5" fillId="5" borderId="47" xfId="0" applyNumberFormat="1" applyFont="1" applyFill="1" applyBorder="1" applyAlignment="1" applyProtection="1">
      <alignment horizontal="center" vertical="center" wrapText="1"/>
    </xf>
    <xf numFmtId="0" fontId="3" fillId="7" borderId="6" xfId="0" applyFont="1" applyFill="1" applyBorder="1" applyAlignment="1" applyProtection="1">
      <alignment horizontal="center" vertical="center"/>
    </xf>
    <xf numFmtId="164" fontId="3" fillId="6" borderId="55" xfId="0" applyNumberFormat="1" applyFont="1" applyFill="1" applyBorder="1" applyAlignment="1" applyProtection="1">
      <alignment horizontal="center" vertical="center" wrapText="1"/>
    </xf>
    <xf numFmtId="0" fontId="3" fillId="5" borderId="6" xfId="0" applyFont="1" applyFill="1" applyBorder="1" applyAlignment="1" applyProtection="1">
      <alignment horizontal="center" vertical="center"/>
    </xf>
    <xf numFmtId="164" fontId="5" fillId="6" borderId="62" xfId="0" applyNumberFormat="1" applyFont="1" applyFill="1" applyBorder="1" applyAlignment="1" applyProtection="1">
      <alignment horizontal="center" vertical="center" wrapText="1"/>
    </xf>
    <xf numFmtId="164" fontId="3" fillId="8" borderId="41" xfId="0" applyNumberFormat="1" applyFont="1" applyFill="1" applyBorder="1" applyAlignment="1" applyProtection="1">
      <alignment horizontal="center" vertical="center" wrapText="1"/>
    </xf>
    <xf numFmtId="0" fontId="4" fillId="15" borderId="14" xfId="0" applyFont="1" applyFill="1" applyBorder="1" applyAlignment="1" applyProtection="1">
      <alignment horizontal="left" vertical="center" wrapText="1" indent="1"/>
    </xf>
    <xf numFmtId="0" fontId="4" fillId="15" borderId="15" xfId="0" applyFont="1" applyFill="1" applyBorder="1" applyAlignment="1" applyProtection="1">
      <alignment horizontal="left" vertical="center" wrapText="1" indent="1"/>
    </xf>
    <xf numFmtId="0" fontId="3" fillId="5" borderId="16" xfId="0" applyFont="1" applyFill="1" applyBorder="1" applyAlignment="1" applyProtection="1">
      <alignment horizontal="center" vertical="center"/>
    </xf>
    <xf numFmtId="164" fontId="3" fillId="17" borderId="15" xfId="0" applyNumberFormat="1" applyFont="1" applyFill="1" applyBorder="1" applyAlignment="1" applyProtection="1">
      <alignment horizontal="center" vertical="center" wrapText="1"/>
    </xf>
    <xf numFmtId="164" fontId="5" fillId="5" borderId="23" xfId="0" applyNumberFormat="1" applyFont="1" applyFill="1" applyBorder="1" applyAlignment="1" applyProtection="1">
      <alignment horizontal="center" vertical="center" wrapText="1"/>
    </xf>
    <xf numFmtId="164" fontId="5" fillId="5" borderId="17" xfId="0" applyNumberFormat="1" applyFont="1" applyFill="1" applyBorder="1" applyAlignment="1" applyProtection="1">
      <alignment horizontal="center" vertical="center" wrapText="1"/>
    </xf>
    <xf numFmtId="164" fontId="5" fillId="5" borderId="48" xfId="0" applyNumberFormat="1" applyFont="1" applyFill="1" applyBorder="1" applyAlignment="1" applyProtection="1">
      <alignment horizontal="center" vertical="center" wrapText="1"/>
    </xf>
    <xf numFmtId="0" fontId="3" fillId="7" borderId="14" xfId="0" applyFont="1" applyFill="1" applyBorder="1" applyAlignment="1" applyProtection="1">
      <alignment horizontal="center" vertical="center"/>
    </xf>
    <xf numFmtId="164" fontId="3" fillId="6" borderId="57" xfId="0" applyNumberFormat="1" applyFont="1" applyFill="1" applyBorder="1" applyAlignment="1" applyProtection="1">
      <alignment horizontal="center" vertical="center" wrapText="1"/>
    </xf>
    <xf numFmtId="0" fontId="3" fillId="5" borderId="14" xfId="0" applyFont="1" applyFill="1" applyBorder="1" applyAlignment="1" applyProtection="1">
      <alignment horizontal="center" vertical="center"/>
    </xf>
    <xf numFmtId="164" fontId="5" fillId="6" borderId="63" xfId="0" applyNumberFormat="1" applyFont="1" applyFill="1" applyBorder="1" applyAlignment="1" applyProtection="1">
      <alignment horizontal="center" vertical="center" wrapText="1"/>
    </xf>
    <xf numFmtId="164" fontId="3" fillId="8" borderId="42" xfId="0" applyNumberFormat="1" applyFont="1" applyFill="1" applyBorder="1" applyAlignment="1" applyProtection="1">
      <alignment horizontal="center" vertical="center" wrapText="1"/>
    </xf>
    <xf numFmtId="164" fontId="3" fillId="0" borderId="0" xfId="0" applyNumberFormat="1" applyFont="1" applyProtection="1"/>
    <xf numFmtId="0" fontId="4" fillId="0" borderId="13"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164" fontId="13" fillId="0" borderId="10" xfId="0" applyNumberFormat="1"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164" fontId="13" fillId="0" borderId="25" xfId="0" applyNumberFormat="1" applyFont="1" applyBorder="1" applyAlignment="1" applyProtection="1">
      <alignment horizontal="center" vertical="center" wrapText="1"/>
    </xf>
    <xf numFmtId="164" fontId="13" fillId="0" borderId="26" xfId="0" applyNumberFormat="1" applyFont="1" applyBorder="1" applyAlignment="1" applyProtection="1">
      <alignment horizontal="center" vertical="center" wrapText="1"/>
    </xf>
    <xf numFmtId="164" fontId="13" fillId="0" borderId="58" xfId="0" applyNumberFormat="1" applyFont="1" applyBorder="1" applyAlignment="1" applyProtection="1">
      <alignment horizontal="center" vertical="center" wrapText="1"/>
    </xf>
    <xf numFmtId="164" fontId="13" fillId="0" borderId="59" xfId="0" applyNumberFormat="1" applyFont="1" applyBorder="1" applyAlignment="1" applyProtection="1">
      <alignment horizontal="center" vertical="center" wrapText="1"/>
    </xf>
    <xf numFmtId="164" fontId="13" fillId="0" borderId="60" xfId="0" applyNumberFormat="1" applyFont="1" applyBorder="1" applyAlignment="1" applyProtection="1">
      <alignment horizontal="center" vertical="center" wrapText="1"/>
    </xf>
    <xf numFmtId="164" fontId="13" fillId="0" borderId="65" xfId="0" applyNumberFormat="1" applyFont="1" applyBorder="1" applyAlignment="1" applyProtection="1">
      <alignment horizontal="center" vertical="center" wrapText="1"/>
    </xf>
    <xf numFmtId="164" fontId="13" fillId="0" borderId="64" xfId="0" applyNumberFormat="1" applyFont="1" applyBorder="1" applyAlignment="1" applyProtection="1">
      <alignment horizontal="center" vertical="center" wrapText="1"/>
    </xf>
    <xf numFmtId="164" fontId="13" fillId="0" borderId="43" xfId="0" applyNumberFormat="1" applyFont="1" applyBorder="1" applyAlignment="1" applyProtection="1">
      <alignment horizontal="center" vertical="center" wrapText="1"/>
    </xf>
    <xf numFmtId="0" fontId="3" fillId="2" borderId="0" xfId="0" applyFont="1" applyFill="1" applyProtection="1"/>
    <xf numFmtId="49" fontId="4" fillId="9" borderId="33" xfId="0" applyNumberFormat="1" applyFont="1" applyFill="1" applyBorder="1" applyAlignment="1" applyProtection="1">
      <alignment horizontal="right" vertical="center"/>
    </xf>
    <xf numFmtId="49" fontId="4" fillId="9" borderId="34" xfId="0" applyNumberFormat="1" applyFont="1" applyFill="1" applyBorder="1" applyAlignment="1" applyProtection="1">
      <alignment horizontal="right" vertical="center"/>
    </xf>
    <xf numFmtId="49" fontId="4" fillId="9" borderId="35" xfId="0" applyNumberFormat="1" applyFont="1" applyFill="1" applyBorder="1" applyAlignment="1" applyProtection="1">
      <alignment horizontal="right" vertical="center"/>
    </xf>
    <xf numFmtId="164" fontId="4" fillId="9" borderId="29" xfId="0" applyNumberFormat="1" applyFont="1" applyFill="1" applyBorder="1" applyAlignment="1" applyProtection="1">
      <alignment horizontal="center" vertical="center" wrapText="1"/>
    </xf>
    <xf numFmtId="164" fontId="4" fillId="6" borderId="33" xfId="0" applyNumberFormat="1" applyFont="1" applyFill="1" applyBorder="1" applyAlignment="1" applyProtection="1">
      <alignment horizontal="right" vertical="center" wrapText="1"/>
    </xf>
    <xf numFmtId="164" fontId="4" fillId="6" borderId="34" xfId="0" applyNumberFormat="1" applyFont="1" applyFill="1" applyBorder="1" applyAlignment="1" applyProtection="1">
      <alignment horizontal="right" vertical="center" wrapText="1"/>
    </xf>
    <xf numFmtId="164" fontId="4" fillId="6" borderId="35" xfId="0" applyNumberFormat="1" applyFont="1" applyFill="1" applyBorder="1" applyAlignment="1" applyProtection="1">
      <alignment horizontal="right" vertical="center" wrapText="1"/>
    </xf>
    <xf numFmtId="164" fontId="4" fillId="6" borderId="29" xfId="0" applyNumberFormat="1" applyFont="1" applyFill="1" applyBorder="1" applyAlignment="1" applyProtection="1">
      <alignment horizontal="center" vertical="center" wrapText="1"/>
    </xf>
    <xf numFmtId="164" fontId="4" fillId="0" borderId="0" xfId="0" applyNumberFormat="1" applyFont="1" applyBorder="1" applyAlignment="1" applyProtection="1">
      <alignment horizontal="right" vertical="center"/>
    </xf>
    <xf numFmtId="0" fontId="3" fillId="0" borderId="0" xfId="0" applyFont="1" applyBorder="1" applyProtection="1"/>
    <xf numFmtId="0" fontId="3" fillId="2" borderId="0" xfId="0" applyFont="1" applyFill="1" applyBorder="1" applyAlignment="1" applyProtection="1">
      <alignment horizontal="left" wrapText="1"/>
    </xf>
    <xf numFmtId="0" fontId="3" fillId="2" borderId="0" xfId="0" applyFont="1" applyFill="1" applyBorder="1" applyAlignment="1" applyProtection="1">
      <alignment horizontal="left"/>
    </xf>
    <xf numFmtId="0" fontId="3" fillId="2" borderId="0" xfId="0" applyFont="1" applyFill="1" applyBorder="1" applyAlignment="1" applyProtection="1">
      <alignment horizontal="center" vertical="center" wrapText="1"/>
    </xf>
    <xf numFmtId="164" fontId="3" fillId="2" borderId="0" xfId="0" applyNumberFormat="1" applyFont="1" applyFill="1" applyBorder="1" applyAlignment="1" applyProtection="1">
      <alignment horizontal="center" vertical="center" wrapText="1"/>
    </xf>
    <xf numFmtId="0" fontId="3" fillId="2" borderId="5" xfId="0" applyFont="1" applyFill="1" applyBorder="1" applyProtection="1"/>
    <xf numFmtId="0" fontId="3" fillId="2" borderId="5" xfId="0" applyFont="1" applyFill="1" applyBorder="1" applyAlignment="1" applyProtection="1">
      <alignment horizontal="left" wrapText="1"/>
    </xf>
    <xf numFmtId="0" fontId="4" fillId="2" borderId="1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3" fillId="2" borderId="0" xfId="0" applyFont="1" applyFill="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3" fillId="0" borderId="1" xfId="0" applyFont="1" applyBorder="1" applyProtection="1"/>
    <xf numFmtId="0" fontId="3" fillId="2" borderId="1" xfId="0" applyFont="1" applyFill="1" applyBorder="1" applyAlignment="1" applyProtection="1">
      <alignment horizontal="left" wrapText="1"/>
    </xf>
    <xf numFmtId="0" fontId="3" fillId="2" borderId="1" xfId="0" applyFont="1" applyFill="1" applyBorder="1" applyAlignment="1" applyProtection="1">
      <alignment horizontal="left"/>
    </xf>
    <xf numFmtId="0" fontId="3" fillId="2" borderId="1" xfId="0" applyFont="1" applyFill="1" applyBorder="1" applyAlignment="1" applyProtection="1">
      <alignment horizontal="center"/>
    </xf>
    <xf numFmtId="0" fontId="3" fillId="0" borderId="1" xfId="0" applyFont="1" applyBorder="1" applyAlignment="1" applyProtection="1">
      <alignment horizontal="center" vertical="center" wrapText="1"/>
    </xf>
    <xf numFmtId="0" fontId="3" fillId="0" borderId="0" xfId="0" applyFont="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2" borderId="27"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4" fillId="2" borderId="3" xfId="0" applyFont="1" applyFill="1" applyBorder="1" applyAlignment="1" applyProtection="1">
      <alignment horizontal="center" vertical="center"/>
    </xf>
    <xf numFmtId="164" fontId="3" fillId="2" borderId="0" xfId="0" applyNumberFormat="1" applyFont="1" applyFill="1" applyAlignment="1" applyProtection="1">
      <alignment horizontal="center" vertical="center" wrapText="1"/>
    </xf>
    <xf numFmtId="0" fontId="3" fillId="2" borderId="1" xfId="0" applyFont="1" applyFill="1" applyBorder="1" applyAlignment="1" applyProtection="1">
      <alignment horizontal="right"/>
    </xf>
    <xf numFmtId="0" fontId="3" fillId="2" borderId="10" xfId="0" applyFont="1" applyFill="1" applyBorder="1" applyAlignment="1" applyProtection="1">
      <alignment horizontal="center" vertical="center"/>
    </xf>
    <xf numFmtId="0" fontId="3" fillId="2" borderId="0" xfId="0" applyFont="1" applyFill="1" applyAlignment="1" applyProtection="1">
      <alignment horizontal="center" vertical="center"/>
    </xf>
    <xf numFmtId="0" fontId="3" fillId="0" borderId="1" xfId="0" applyFont="1" applyBorder="1" applyAlignment="1" applyProtection="1">
      <alignment vertical="center"/>
    </xf>
    <xf numFmtId="0" fontId="3" fillId="2" borderId="1" xfId="0" applyFont="1" applyFill="1" applyBorder="1" applyAlignment="1" applyProtection="1">
      <alignment horizontal="left" vertical="center" wrapText="1"/>
    </xf>
    <xf numFmtId="0" fontId="3" fillId="2" borderId="1" xfId="0" applyFont="1" applyFill="1" applyBorder="1" applyAlignment="1" applyProtection="1">
      <alignment horizontal="left" vertical="center"/>
    </xf>
    <xf numFmtId="0" fontId="3" fillId="2" borderId="0" xfId="0" applyFont="1" applyFill="1" applyAlignment="1" applyProtection="1">
      <alignment vertical="center"/>
    </xf>
    <xf numFmtId="0" fontId="3" fillId="0" borderId="0" xfId="0" applyFont="1" applyAlignment="1" applyProtection="1">
      <alignment vertical="center"/>
    </xf>
    <xf numFmtId="0" fontId="4" fillId="2" borderId="0" xfId="0" applyFont="1" applyFill="1" applyAlignment="1" applyProtection="1">
      <alignment horizontal="center" vertical="center"/>
    </xf>
    <xf numFmtId="0" fontId="3" fillId="2" borderId="10" xfId="0" applyFont="1" applyFill="1" applyBorder="1" applyProtection="1"/>
    <xf numFmtId="0" fontId="4" fillId="2" borderId="10" xfId="0" applyFont="1" applyFill="1" applyBorder="1" applyAlignment="1" applyProtection="1">
      <alignment horizontal="center" wrapText="1"/>
    </xf>
    <xf numFmtId="0" fontId="4" fillId="2" borderId="11" xfId="0" applyFont="1" applyFill="1" applyBorder="1" applyAlignment="1" applyProtection="1">
      <alignment horizontal="center" wrapText="1"/>
    </xf>
    <xf numFmtId="0" fontId="15" fillId="2" borderId="0" xfId="0" applyFont="1" applyFill="1" applyAlignment="1" applyProtection="1">
      <alignment horizontal="right" vertical="center"/>
    </xf>
    <xf numFmtId="0" fontId="15" fillId="0" borderId="0" xfId="0" applyFont="1" applyProtection="1"/>
    <xf numFmtId="0" fontId="3" fillId="0" borderId="1" xfId="0" applyFont="1" applyBorder="1" applyAlignment="1" applyProtection="1">
      <alignment horizontal="left" wrapText="1"/>
    </xf>
    <xf numFmtId="0" fontId="3" fillId="0" borderId="1" xfId="0" applyFont="1" applyBorder="1" applyAlignment="1" applyProtection="1">
      <alignment horizontal="left"/>
    </xf>
    <xf numFmtId="0" fontId="3" fillId="0" borderId="1" xfId="0" applyFont="1" applyBorder="1" applyAlignment="1" applyProtection="1">
      <alignment horizontal="center" vertical="center"/>
    </xf>
    <xf numFmtId="0" fontId="3" fillId="2" borderId="1" xfId="0" applyFont="1" applyFill="1" applyBorder="1" applyAlignment="1" applyProtection="1">
      <alignment horizontal="center" vertical="center"/>
    </xf>
    <xf numFmtId="0" fontId="4" fillId="0" borderId="1" xfId="0" applyFont="1" applyBorder="1" applyAlignment="1" applyProtection="1">
      <alignment horizontal="center"/>
    </xf>
    <xf numFmtId="0" fontId="3" fillId="0" borderId="1" xfId="0" applyFont="1" applyBorder="1" applyAlignment="1" applyProtection="1">
      <alignment horizontal="center"/>
    </xf>
    <xf numFmtId="0" fontId="3" fillId="2" borderId="1" xfId="0" applyFont="1" applyFill="1" applyBorder="1" applyProtection="1"/>
  </cellXfs>
  <cellStyles count="3">
    <cellStyle name="Normal" xfId="0" builtinId="0"/>
    <cellStyle name="Normal 2" xfId="1" xr:uid="{5E703F64-6858-4C56-AE80-057C8E646D9E}"/>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0E408-4DE5-4FD2-9ECA-A4AD3C0EFCBA}">
  <sheetPr>
    <tabColor theme="7"/>
  </sheetPr>
  <dimension ref="A1:W86"/>
  <sheetViews>
    <sheetView tabSelected="1" zoomScale="55" zoomScaleNormal="55" workbookViewId="0">
      <pane xSplit="3" ySplit="10" topLeftCell="D15" activePane="bottomRight" state="frozen"/>
      <selection pane="topRight" activeCell="E1" sqref="E1"/>
      <selection pane="bottomLeft" activeCell="A3" sqref="A3"/>
      <selection pane="bottomRight" activeCell="S11" sqref="S11"/>
    </sheetView>
  </sheetViews>
  <sheetFormatPr baseColWidth="10" defaultColWidth="11.54296875" defaultRowHeight="19.5" thickTop="1" thickBottom="1" x14ac:dyDescent="0.5"/>
  <cols>
    <col min="1" max="1" width="2.453125" style="180" customWidth="1"/>
    <col min="2" max="2" width="48.453125" style="174" bestFit="1" customWidth="1"/>
    <col min="3" max="3" width="52.81640625" style="151" customWidth="1"/>
    <col min="4" max="4" width="23.1796875" style="151" customWidth="1"/>
    <col min="5" max="5" width="16.1796875" style="151" customWidth="1"/>
    <col min="6" max="7" width="25" style="152" customWidth="1"/>
    <col min="8" max="8" width="22.54296875" style="152" customWidth="1"/>
    <col min="9" max="9" width="14" style="152" customWidth="1"/>
    <col min="10" max="10" width="22.54296875" style="153" customWidth="1"/>
    <col min="11" max="11" width="26.81640625" style="153" customWidth="1"/>
    <col min="12" max="12" width="26.81640625" style="154" customWidth="1"/>
    <col min="13" max="14" width="18.453125" style="154" hidden="1" customWidth="1"/>
    <col min="15" max="16" width="27.453125" style="154" customWidth="1"/>
    <col min="17" max="17" width="27.453125" style="154" hidden="1" customWidth="1"/>
    <col min="18" max="18" width="16.54296875" style="154" hidden="1" customWidth="1"/>
    <col min="19" max="19" width="27.453125" style="153" customWidth="1"/>
    <col min="20" max="21" width="27.453125" style="154" customWidth="1"/>
    <col min="22" max="22" width="57.54296875" style="9" customWidth="1"/>
    <col min="23" max="23" width="16.453125" style="9" customWidth="1"/>
    <col min="24" max="24" width="11.54296875" style="9"/>
    <col min="25" max="25" width="7.81640625" style="9" customWidth="1"/>
    <col min="26" max="16384" width="11.54296875" style="9"/>
  </cols>
  <sheetData>
    <row r="1" spans="1:23" ht="27.65" customHeight="1" x14ac:dyDescent="0.45">
      <c r="A1" s="7"/>
      <c r="B1" s="8" t="s">
        <v>16</v>
      </c>
      <c r="C1" s="8"/>
      <c r="D1" s="8"/>
      <c r="E1" s="8"/>
      <c r="F1" s="8"/>
      <c r="G1" s="8"/>
      <c r="H1" s="8"/>
      <c r="I1" s="8"/>
      <c r="J1" s="8"/>
      <c r="K1" s="8"/>
      <c r="L1" s="8"/>
      <c r="M1" s="8"/>
      <c r="N1" s="8"/>
      <c r="O1" s="8"/>
      <c r="P1" s="8"/>
      <c r="Q1" s="8"/>
      <c r="R1" s="8"/>
      <c r="S1" s="8"/>
      <c r="T1" s="8"/>
      <c r="U1" s="8"/>
    </row>
    <row r="2" spans="1:23" ht="30" customHeight="1" x14ac:dyDescent="0.45">
      <c r="A2" s="7"/>
      <c r="B2" s="10" t="s">
        <v>17</v>
      </c>
      <c r="C2" s="10"/>
      <c r="D2" s="10"/>
      <c r="E2" s="10"/>
      <c r="F2" s="10"/>
      <c r="G2" s="10"/>
      <c r="H2" s="10"/>
      <c r="I2" s="10"/>
      <c r="J2" s="10"/>
      <c r="K2" s="10"/>
      <c r="L2" s="10"/>
      <c r="M2" s="10"/>
      <c r="N2" s="10"/>
      <c r="O2" s="10"/>
      <c r="P2" s="10"/>
      <c r="Q2" s="10"/>
      <c r="R2" s="10"/>
      <c r="S2" s="10"/>
      <c r="T2" s="10"/>
      <c r="U2" s="10"/>
    </row>
    <row r="3" spans="1:23" ht="39.5" customHeight="1" x14ac:dyDescent="0.45">
      <c r="A3" s="11" t="s">
        <v>18</v>
      </c>
      <c r="B3" s="11"/>
      <c r="C3" s="11"/>
      <c r="D3" s="11"/>
      <c r="E3" s="11"/>
      <c r="F3" s="11"/>
      <c r="G3" s="11"/>
      <c r="H3" s="11"/>
      <c r="I3" s="11"/>
      <c r="J3" s="11"/>
      <c r="K3" s="11"/>
      <c r="L3" s="11"/>
      <c r="M3" s="11"/>
      <c r="N3" s="11"/>
      <c r="O3" s="11"/>
      <c r="P3" s="11"/>
      <c r="Q3" s="11"/>
      <c r="R3" s="11"/>
      <c r="S3" s="11"/>
      <c r="T3" s="11"/>
      <c r="U3" s="11"/>
    </row>
    <row r="4" spans="1:23" ht="45" customHeight="1" x14ac:dyDescent="0.45">
      <c r="A4" s="12"/>
      <c r="B4" s="13" t="s">
        <v>40</v>
      </c>
      <c r="C4" s="13"/>
      <c r="D4" s="13"/>
      <c r="E4" s="13"/>
      <c r="F4" s="13"/>
      <c r="G4" s="13"/>
      <c r="H4" s="13"/>
      <c r="I4" s="13"/>
      <c r="J4" s="13"/>
      <c r="K4" s="13"/>
      <c r="L4" s="13"/>
      <c r="M4" s="13"/>
      <c r="N4" s="13"/>
      <c r="O4" s="13"/>
      <c r="P4" s="13"/>
      <c r="Q4" s="13"/>
      <c r="R4" s="13"/>
      <c r="S4" s="13"/>
      <c r="T4" s="13"/>
      <c r="U4" s="13"/>
    </row>
    <row r="5" spans="1:23" ht="39.5" customHeight="1" x14ac:dyDescent="0.45">
      <c r="A5" s="12"/>
      <c r="B5" s="14" t="s">
        <v>38</v>
      </c>
      <c r="C5" s="14"/>
      <c r="D5" s="14"/>
      <c r="E5" s="14"/>
      <c r="F5" s="14"/>
      <c r="G5" s="14"/>
      <c r="H5" s="14"/>
      <c r="I5" s="14"/>
      <c r="J5" s="14"/>
      <c r="K5" s="14"/>
      <c r="L5" s="14"/>
      <c r="M5" s="14"/>
      <c r="N5" s="14"/>
      <c r="O5" s="14"/>
      <c r="P5" s="14"/>
      <c r="Q5" s="14"/>
      <c r="R5" s="14"/>
      <c r="S5" s="14"/>
      <c r="T5" s="14"/>
      <c r="U5" s="14"/>
    </row>
    <row r="6" spans="1:23" ht="39.5" customHeight="1" x14ac:dyDescent="0.45">
      <c r="A6" s="12"/>
      <c r="B6" s="13" t="s">
        <v>43</v>
      </c>
      <c r="C6" s="13"/>
      <c r="D6" s="13"/>
      <c r="E6" s="13"/>
      <c r="F6" s="13"/>
      <c r="G6" s="13"/>
      <c r="H6" s="13"/>
      <c r="I6" s="13"/>
      <c r="J6" s="13"/>
      <c r="K6" s="13"/>
      <c r="L6" s="13"/>
      <c r="M6" s="13"/>
      <c r="N6" s="13"/>
      <c r="O6" s="13"/>
      <c r="P6" s="13"/>
      <c r="Q6" s="13"/>
      <c r="R6" s="13"/>
      <c r="S6" s="13"/>
      <c r="T6" s="13"/>
      <c r="U6" s="15"/>
    </row>
    <row r="7" spans="1:23" ht="39.5" customHeight="1" x14ac:dyDescent="0.45">
      <c r="A7" s="12"/>
      <c r="B7" s="13" t="s">
        <v>39</v>
      </c>
      <c r="C7" s="13"/>
      <c r="D7" s="13"/>
      <c r="E7" s="13"/>
      <c r="F7" s="13"/>
      <c r="G7" s="13"/>
      <c r="H7" s="13"/>
      <c r="I7" s="13"/>
      <c r="J7" s="13"/>
      <c r="K7" s="13"/>
      <c r="L7" s="13"/>
      <c r="M7" s="13"/>
      <c r="N7" s="13"/>
      <c r="O7" s="13"/>
      <c r="P7" s="13"/>
      <c r="Q7" s="13"/>
      <c r="R7" s="13"/>
      <c r="S7" s="13"/>
      <c r="T7" s="13"/>
      <c r="U7" s="13"/>
    </row>
    <row r="8" spans="1:23" s="19" customFormat="1" ht="19" customHeight="1" thickBot="1" x14ac:dyDescent="0.5">
      <c r="A8" s="16"/>
      <c r="B8" s="17"/>
      <c r="C8" s="18"/>
      <c r="M8" s="20"/>
      <c r="N8" s="20"/>
      <c r="O8" s="20"/>
      <c r="P8" s="20"/>
      <c r="Q8" s="20"/>
      <c r="R8" s="20"/>
      <c r="S8" s="20"/>
      <c r="T8" s="20"/>
      <c r="U8" s="20"/>
    </row>
    <row r="9" spans="1:23" ht="47.15" customHeight="1" thickBot="1" x14ac:dyDescent="0.5">
      <c r="A9" s="21"/>
      <c r="B9" s="22" t="s">
        <v>25</v>
      </c>
      <c r="C9" s="23"/>
      <c r="D9" s="23"/>
      <c r="E9" s="23"/>
      <c r="F9" s="23"/>
      <c r="G9" s="23"/>
      <c r="H9" s="23"/>
      <c r="I9" s="23"/>
      <c r="J9" s="23"/>
      <c r="K9" s="23"/>
      <c r="L9" s="24"/>
      <c r="M9" s="25" t="s">
        <v>44</v>
      </c>
      <c r="N9" s="25"/>
      <c r="O9" s="25"/>
      <c r="P9" s="25"/>
      <c r="Q9" s="25"/>
      <c r="R9" s="25"/>
      <c r="S9" s="25"/>
      <c r="T9" s="25"/>
      <c r="U9" s="26"/>
    </row>
    <row r="10" spans="1:23" s="41" customFormat="1" ht="131.15" customHeight="1" thickTop="1" thickBot="1" x14ac:dyDescent="0.4">
      <c r="A10" s="27"/>
      <c r="B10" s="28" t="s">
        <v>0</v>
      </c>
      <c r="C10" s="29" t="s">
        <v>1</v>
      </c>
      <c r="D10" s="30" t="s">
        <v>9</v>
      </c>
      <c r="E10" s="30" t="s">
        <v>26</v>
      </c>
      <c r="F10" s="31" t="s">
        <v>28</v>
      </c>
      <c r="G10" s="32" t="s">
        <v>27</v>
      </c>
      <c r="H10" s="30" t="s">
        <v>12</v>
      </c>
      <c r="I10" s="30" t="s">
        <v>26</v>
      </c>
      <c r="J10" s="31" t="s">
        <v>29</v>
      </c>
      <c r="K10" s="33" t="s">
        <v>30</v>
      </c>
      <c r="L10" s="34" t="s">
        <v>31</v>
      </c>
      <c r="M10" s="35" t="s">
        <v>9</v>
      </c>
      <c r="N10" s="35" t="s">
        <v>26</v>
      </c>
      <c r="O10" s="36" t="s">
        <v>34</v>
      </c>
      <c r="P10" s="36" t="s">
        <v>32</v>
      </c>
      <c r="Q10" s="37" t="s">
        <v>12</v>
      </c>
      <c r="R10" s="35" t="s">
        <v>4</v>
      </c>
      <c r="S10" s="36" t="s">
        <v>35</v>
      </c>
      <c r="T10" s="38" t="s">
        <v>33</v>
      </c>
      <c r="U10" s="39" t="s">
        <v>36</v>
      </c>
      <c r="V10" s="40"/>
    </row>
    <row r="11" spans="1:23" ht="134.15" customHeight="1" thickTop="1" thickBot="1" x14ac:dyDescent="0.5">
      <c r="A11" s="42"/>
      <c r="B11" s="43" t="s">
        <v>41</v>
      </c>
      <c r="C11" s="44" t="s">
        <v>5</v>
      </c>
      <c r="D11" s="45">
        <f>680+1184</f>
        <v>1864</v>
      </c>
      <c r="E11" s="45" t="s">
        <v>10</v>
      </c>
      <c r="F11" s="46">
        <f>24.62*2</f>
        <v>49.24</v>
      </c>
      <c r="G11" s="47">
        <f>F11*D11</f>
        <v>91783.360000000001</v>
      </c>
      <c r="H11" s="45">
        <f>672+1176</f>
        <v>1848</v>
      </c>
      <c r="I11" s="45" t="s">
        <v>10</v>
      </c>
      <c r="J11" s="46">
        <v>50.72</v>
      </c>
      <c r="K11" s="48">
        <f>H11*J11</f>
        <v>93730.559999999998</v>
      </c>
      <c r="L11" s="49">
        <f>G11+K11</f>
        <v>185513.91999999998</v>
      </c>
      <c r="M11" s="50">
        <v>1864</v>
      </c>
      <c r="N11" s="51" t="s">
        <v>10</v>
      </c>
      <c r="O11" s="4"/>
      <c r="P11" s="52">
        <f>O11*M11</f>
        <v>0</v>
      </c>
      <c r="Q11" s="53">
        <f>672+1176</f>
        <v>1848</v>
      </c>
      <c r="R11" s="51" t="s">
        <v>10</v>
      </c>
      <c r="S11" s="4"/>
      <c r="T11" s="54">
        <f>S11*Q11</f>
        <v>0</v>
      </c>
      <c r="U11" s="55">
        <f>T11+P11</f>
        <v>0</v>
      </c>
      <c r="V11" s="56"/>
    </row>
    <row r="12" spans="1:23" ht="79.5" customHeight="1" thickTop="1" thickBot="1" x14ac:dyDescent="0.5">
      <c r="A12" s="42"/>
      <c r="B12" s="57" t="s">
        <v>42</v>
      </c>
      <c r="C12" s="58"/>
      <c r="D12" s="59">
        <v>1</v>
      </c>
      <c r="E12" s="59" t="s">
        <v>14</v>
      </c>
      <c r="F12" s="60">
        <v>20000</v>
      </c>
      <c r="G12" s="61">
        <f>D12*F12</f>
        <v>20000</v>
      </c>
      <c r="H12" s="59">
        <v>1</v>
      </c>
      <c r="I12" s="59" t="s">
        <v>14</v>
      </c>
      <c r="J12" s="60">
        <v>20000</v>
      </c>
      <c r="K12" s="62">
        <f>J12*H12</f>
        <v>20000</v>
      </c>
      <c r="L12" s="63">
        <f>K12+G12</f>
        <v>40000</v>
      </c>
      <c r="M12" s="64">
        <v>1</v>
      </c>
      <c r="N12" s="59" t="s">
        <v>14</v>
      </c>
      <c r="O12" s="65">
        <v>20000</v>
      </c>
      <c r="P12" s="66">
        <v>20000</v>
      </c>
      <c r="Q12" s="67">
        <v>1</v>
      </c>
      <c r="R12" s="59" t="s">
        <v>14</v>
      </c>
      <c r="S12" s="65">
        <v>20000</v>
      </c>
      <c r="T12" s="66">
        <f>Q12*S12</f>
        <v>20000</v>
      </c>
      <c r="U12" s="68">
        <f>T12+P12</f>
        <v>40000</v>
      </c>
      <c r="V12" s="56"/>
    </row>
    <row r="13" spans="1:23" s="83" customFormat="1" ht="57" customHeight="1" thickTop="1" thickBot="1" x14ac:dyDescent="0.4">
      <c r="A13" s="69"/>
      <c r="B13" s="70" t="s">
        <v>23</v>
      </c>
      <c r="C13" s="71"/>
      <c r="D13" s="72"/>
      <c r="E13" s="72"/>
      <c r="F13" s="72"/>
      <c r="G13" s="73">
        <f>SUM(G11:G12)</f>
        <v>111783.36</v>
      </c>
      <c r="H13" s="74"/>
      <c r="I13" s="74"/>
      <c r="J13" s="74"/>
      <c r="K13" s="73">
        <f>SUM(K11:K12)</f>
        <v>113730.56</v>
      </c>
      <c r="L13" s="75">
        <f>SUM(L11:L12)</f>
        <v>225513.91999999998</v>
      </c>
      <c r="M13" s="76"/>
      <c r="N13" s="77"/>
      <c r="O13" s="78"/>
      <c r="P13" s="75">
        <f>SUM(P11:P12)</f>
        <v>20000</v>
      </c>
      <c r="Q13" s="79"/>
      <c r="R13" s="79"/>
      <c r="S13" s="79"/>
      <c r="T13" s="80">
        <f>SUM(T11:T12)</f>
        <v>20000</v>
      </c>
      <c r="U13" s="81">
        <f>SUM(U11:U12)</f>
        <v>40000</v>
      </c>
      <c r="V13" s="82"/>
    </row>
    <row r="14" spans="1:23" s="83" customFormat="1" ht="106.4" customHeight="1" thickTop="1" thickBot="1" x14ac:dyDescent="0.4">
      <c r="A14" s="42"/>
      <c r="B14" s="43" t="s">
        <v>7</v>
      </c>
      <c r="C14" s="84" t="s">
        <v>8</v>
      </c>
      <c r="D14" s="85">
        <f>85+148</f>
        <v>233</v>
      </c>
      <c r="E14" s="85" t="s">
        <v>11</v>
      </c>
      <c r="F14" s="86">
        <v>40</v>
      </c>
      <c r="G14" s="87">
        <f>F14*D14</f>
        <v>9320</v>
      </c>
      <c r="H14" s="85">
        <f>84+147</f>
        <v>231</v>
      </c>
      <c r="I14" s="85" t="s">
        <v>11</v>
      </c>
      <c r="J14" s="86">
        <v>41.2</v>
      </c>
      <c r="K14" s="88">
        <f>J14*H14</f>
        <v>9517.2000000000007</v>
      </c>
      <c r="L14" s="89">
        <f>K14+G14</f>
        <v>18837.2</v>
      </c>
      <c r="M14" s="90">
        <f>M11/8</f>
        <v>233</v>
      </c>
      <c r="N14" s="85" t="s">
        <v>11</v>
      </c>
      <c r="O14" s="2"/>
      <c r="P14" s="91">
        <f>O14*M14</f>
        <v>0</v>
      </c>
      <c r="Q14" s="92">
        <f>84+147</f>
        <v>231</v>
      </c>
      <c r="R14" s="85" t="s">
        <v>11</v>
      </c>
      <c r="S14" s="2"/>
      <c r="T14" s="93">
        <f>S14*Q14</f>
        <v>0</v>
      </c>
      <c r="U14" s="94">
        <f>T14+P14</f>
        <v>0</v>
      </c>
    </row>
    <row r="15" spans="1:23" ht="106.4" customHeight="1" thickTop="1" thickBot="1" x14ac:dyDescent="0.5">
      <c r="A15" s="42"/>
      <c r="B15" s="43" t="s">
        <v>6</v>
      </c>
      <c r="C15" s="84" t="s">
        <v>2</v>
      </c>
      <c r="D15" s="45">
        <v>24</v>
      </c>
      <c r="E15" s="45" t="s">
        <v>11</v>
      </c>
      <c r="F15" s="46">
        <v>70</v>
      </c>
      <c r="G15" s="47">
        <f>F15*D15</f>
        <v>1680</v>
      </c>
      <c r="H15" s="45">
        <v>24</v>
      </c>
      <c r="I15" s="45" t="s">
        <v>11</v>
      </c>
      <c r="J15" s="46">
        <v>72.099999999999994</v>
      </c>
      <c r="K15" s="95">
        <f>J15*H15</f>
        <v>1730.3999999999999</v>
      </c>
      <c r="L15" s="96">
        <f t="shared" ref="L15:L16" si="0">K15+G15</f>
        <v>3410.3999999999996</v>
      </c>
      <c r="M15" s="97">
        <v>24</v>
      </c>
      <c r="N15" s="45" t="s">
        <v>11</v>
      </c>
      <c r="O15" s="1"/>
      <c r="P15" s="98">
        <f>O15*M15</f>
        <v>0</v>
      </c>
      <c r="Q15" s="99">
        <v>24</v>
      </c>
      <c r="R15" s="45" t="s">
        <v>11</v>
      </c>
      <c r="S15" s="1"/>
      <c r="T15" s="100">
        <f t="shared" ref="T15:T16" si="1">S15*Q15</f>
        <v>0</v>
      </c>
      <c r="U15" s="101">
        <f>T15+P15</f>
        <v>0</v>
      </c>
      <c r="V15" s="56"/>
    </row>
    <row r="16" spans="1:23" ht="161" customHeight="1" thickTop="1" x14ac:dyDescent="0.45">
      <c r="A16" s="42"/>
      <c r="B16" s="102" t="s">
        <v>6</v>
      </c>
      <c r="C16" s="103" t="s">
        <v>3</v>
      </c>
      <c r="D16" s="104">
        <f>D15</f>
        <v>24</v>
      </c>
      <c r="E16" s="104" t="s">
        <v>11</v>
      </c>
      <c r="F16" s="105">
        <v>300</v>
      </c>
      <c r="G16" s="106">
        <f>D16*F16</f>
        <v>7200</v>
      </c>
      <c r="H16" s="104">
        <f>H15</f>
        <v>24</v>
      </c>
      <c r="I16" s="104" t="s">
        <v>11</v>
      </c>
      <c r="J16" s="105">
        <v>309</v>
      </c>
      <c r="K16" s="107">
        <f>J16*H16</f>
        <v>7416</v>
      </c>
      <c r="L16" s="108">
        <f t="shared" si="0"/>
        <v>14616</v>
      </c>
      <c r="M16" s="109">
        <v>24</v>
      </c>
      <c r="N16" s="104" t="s">
        <v>11</v>
      </c>
      <c r="O16" s="3"/>
      <c r="P16" s="110">
        <f t="shared" ref="P16" si="2">O16*M16</f>
        <v>0</v>
      </c>
      <c r="Q16" s="111">
        <f>Q15</f>
        <v>24</v>
      </c>
      <c r="R16" s="104" t="s">
        <v>11</v>
      </c>
      <c r="S16" s="3"/>
      <c r="T16" s="112">
        <f t="shared" si="1"/>
        <v>0</v>
      </c>
      <c r="U16" s="113">
        <f>T16+P16</f>
        <v>0</v>
      </c>
      <c r="V16" s="82"/>
      <c r="W16" s="114"/>
    </row>
    <row r="17" spans="1:23" ht="27.65" customHeight="1" thickBot="1" x14ac:dyDescent="0.5">
      <c r="A17" s="42"/>
      <c r="B17" s="115" t="s">
        <v>13</v>
      </c>
      <c r="C17" s="72"/>
      <c r="D17" s="72"/>
      <c r="E17" s="72"/>
      <c r="F17" s="116"/>
      <c r="G17" s="117">
        <f>SUM(G14:G16)</f>
        <v>18200</v>
      </c>
      <c r="H17" s="118"/>
      <c r="I17" s="72"/>
      <c r="J17" s="72"/>
      <c r="K17" s="119">
        <f>SUM(K14:K16)</f>
        <v>18663.599999999999</v>
      </c>
      <c r="L17" s="120">
        <f>SUM(L14:L16)</f>
        <v>36863.599999999999</v>
      </c>
      <c r="M17" s="121"/>
      <c r="N17" s="122"/>
      <c r="O17" s="123"/>
      <c r="P17" s="124">
        <f>SUM(P14:P16)</f>
        <v>0</v>
      </c>
      <c r="Q17" s="121"/>
      <c r="R17" s="122"/>
      <c r="S17" s="125"/>
      <c r="T17" s="124">
        <f>SUM(T14:T16)</f>
        <v>0</v>
      </c>
      <c r="U17" s="126">
        <f>SUM(U14:U16)</f>
        <v>0</v>
      </c>
      <c r="V17" s="82"/>
    </row>
    <row r="18" spans="1:23" ht="42.65" customHeight="1" thickBot="1" x14ac:dyDescent="0.5">
      <c r="A18" s="127"/>
      <c r="B18" s="128" t="s">
        <v>15</v>
      </c>
      <c r="C18" s="129"/>
      <c r="D18" s="129"/>
      <c r="E18" s="129"/>
      <c r="F18" s="129"/>
      <c r="G18" s="129"/>
      <c r="H18" s="129"/>
      <c r="I18" s="129"/>
      <c r="J18" s="129"/>
      <c r="K18" s="130"/>
      <c r="L18" s="131">
        <f>L13+L17</f>
        <v>262377.51999999996</v>
      </c>
      <c r="M18" s="132" t="s">
        <v>37</v>
      </c>
      <c r="N18" s="133"/>
      <c r="O18" s="133"/>
      <c r="P18" s="133"/>
      <c r="Q18" s="133"/>
      <c r="R18" s="133"/>
      <c r="S18" s="133"/>
      <c r="T18" s="134"/>
      <c r="U18" s="135">
        <f>U13+U17</f>
        <v>40000</v>
      </c>
      <c r="V18" s="136"/>
      <c r="W18" s="114"/>
    </row>
    <row r="19" spans="1:23" s="137" customFormat="1" ht="15.65" customHeight="1" x14ac:dyDescent="0.45">
      <c r="B19" s="138"/>
      <c r="C19" s="139"/>
      <c r="D19" s="7"/>
      <c r="E19" s="7"/>
      <c r="F19" s="7"/>
      <c r="G19" s="7"/>
      <c r="H19" s="7"/>
      <c r="I19" s="7"/>
      <c r="J19" s="8"/>
      <c r="K19" s="8"/>
      <c r="L19" s="8"/>
      <c r="M19" s="8"/>
      <c r="N19" s="8"/>
      <c r="O19" s="8"/>
      <c r="P19" s="8"/>
      <c r="Q19" s="8"/>
      <c r="R19" s="8"/>
      <c r="S19" s="140"/>
      <c r="T19" s="140"/>
      <c r="U19" s="141"/>
    </row>
    <row r="20" spans="1:23" ht="83.5" customHeight="1" thickBot="1" x14ac:dyDescent="0.5">
      <c r="A20" s="142"/>
      <c r="B20" s="143"/>
      <c r="C20" s="143"/>
      <c r="D20" s="144"/>
      <c r="E20" s="145"/>
      <c r="F20" s="145"/>
      <c r="G20" s="145"/>
      <c r="H20" s="145"/>
      <c r="I20" s="145"/>
      <c r="J20" s="145"/>
      <c r="K20" s="145"/>
      <c r="L20" s="145"/>
      <c r="M20" s="146"/>
      <c r="N20" s="146"/>
      <c r="O20" s="146"/>
      <c r="P20" s="146"/>
      <c r="Q20" s="146"/>
      <c r="R20" s="146"/>
      <c r="S20" s="147"/>
      <c r="T20" s="148"/>
      <c r="U20" s="146"/>
    </row>
    <row r="21" spans="1:23" ht="16.5" customHeight="1" thickTop="1" thickBot="1" x14ac:dyDescent="0.5">
      <c r="A21" s="149"/>
      <c r="B21" s="150"/>
      <c r="M21" s="146"/>
      <c r="N21" s="146"/>
      <c r="O21" s="146"/>
      <c r="P21" s="146"/>
      <c r="Q21" s="146"/>
      <c r="R21" s="146"/>
      <c r="S21" s="155"/>
      <c r="T21" s="146"/>
      <c r="U21" s="146"/>
    </row>
    <row r="22" spans="1:23" ht="16.5" customHeight="1" thickTop="1" thickBot="1" x14ac:dyDescent="0.5">
      <c r="A22" s="149"/>
      <c r="B22" s="150"/>
      <c r="D22" s="156"/>
      <c r="E22" s="157"/>
      <c r="F22" s="157"/>
      <c r="G22" s="157"/>
      <c r="H22" s="157"/>
      <c r="I22" s="157"/>
      <c r="J22" s="157"/>
      <c r="K22" s="157"/>
      <c r="L22" s="158"/>
      <c r="M22" s="159"/>
      <c r="N22" s="159"/>
      <c r="O22" s="146"/>
      <c r="P22" s="146"/>
      <c r="Q22" s="146"/>
      <c r="R22" s="159"/>
      <c r="S22" s="155"/>
      <c r="T22" s="146"/>
      <c r="U22" s="159"/>
    </row>
    <row r="23" spans="1:23" ht="16.5" customHeight="1" thickTop="1" thickBot="1" x14ac:dyDescent="0.5">
      <c r="A23" s="149"/>
      <c r="B23" s="150"/>
      <c r="C23" s="160"/>
      <c r="D23" s="161"/>
      <c r="E23" s="162"/>
      <c r="F23" s="162"/>
      <c r="G23" s="162"/>
      <c r="H23" s="162"/>
      <c r="I23" s="162"/>
      <c r="J23" s="162"/>
      <c r="K23" s="162"/>
      <c r="L23" s="162"/>
      <c r="M23" s="127"/>
      <c r="N23" s="159"/>
      <c r="O23" s="146"/>
      <c r="P23" s="146"/>
      <c r="Q23" s="146"/>
      <c r="R23" s="159"/>
      <c r="S23" s="155"/>
      <c r="T23" s="146"/>
      <c r="U23" s="159"/>
      <c r="W23" s="5"/>
    </row>
    <row r="24" spans="1:23" s="167" customFormat="1" ht="33.65" customHeight="1" thickTop="1" thickBot="1" x14ac:dyDescent="0.4">
      <c r="A24" s="163"/>
      <c r="B24" s="164"/>
      <c r="C24" s="165"/>
      <c r="D24" s="144"/>
      <c r="E24" s="145"/>
      <c r="F24" s="145"/>
      <c r="G24" s="145"/>
      <c r="H24" s="145"/>
      <c r="I24" s="145"/>
      <c r="J24" s="145"/>
      <c r="K24" s="145"/>
      <c r="L24" s="145"/>
      <c r="M24" s="166"/>
      <c r="N24" s="159"/>
      <c r="O24" s="146"/>
      <c r="P24" s="146"/>
      <c r="Q24" s="146"/>
      <c r="R24" s="159"/>
      <c r="S24" s="155"/>
      <c r="T24" s="146"/>
      <c r="U24" s="159"/>
      <c r="W24" s="6"/>
    </row>
    <row r="25" spans="1:23" ht="18" hidden="1" customHeight="1" thickTop="1" thickBot="1" x14ac:dyDescent="0.5">
      <c r="A25" s="149"/>
      <c r="B25" s="150"/>
      <c r="D25" s="161"/>
      <c r="E25" s="162"/>
      <c r="F25" s="162"/>
      <c r="G25" s="162"/>
      <c r="H25" s="162"/>
      <c r="I25" s="162"/>
      <c r="J25" s="162"/>
      <c r="K25" s="162"/>
      <c r="L25" s="162"/>
      <c r="M25" s="127"/>
      <c r="N25" s="159"/>
      <c r="O25" s="146"/>
      <c r="P25" s="146"/>
      <c r="Q25" s="146"/>
      <c r="R25" s="159"/>
      <c r="S25" s="155"/>
      <c r="T25" s="146"/>
      <c r="U25" s="159"/>
      <c r="W25" s="5"/>
    </row>
    <row r="26" spans="1:23" ht="16.5" hidden="1" customHeight="1" thickTop="1" thickBot="1" x14ac:dyDescent="0.5">
      <c r="A26" s="149"/>
      <c r="B26" s="150"/>
      <c r="C26" s="160"/>
      <c r="D26" s="161"/>
      <c r="E26" s="162"/>
      <c r="F26" s="162"/>
      <c r="G26" s="162"/>
      <c r="H26" s="162"/>
      <c r="I26" s="162"/>
      <c r="J26" s="162"/>
      <c r="K26" s="162"/>
      <c r="L26" s="162"/>
      <c r="M26" s="127"/>
      <c r="N26" s="159"/>
      <c r="O26" s="146"/>
      <c r="P26" s="146"/>
      <c r="Q26" s="146"/>
      <c r="R26" s="159"/>
      <c r="S26" s="155"/>
      <c r="T26" s="146"/>
      <c r="U26" s="159"/>
    </row>
    <row r="27" spans="1:23" s="167" customFormat="1" ht="69.5" customHeight="1" thickTop="1" thickBot="1" x14ac:dyDescent="0.4">
      <c r="A27" s="163"/>
      <c r="B27" s="164"/>
      <c r="C27" s="165"/>
      <c r="D27" s="144"/>
      <c r="E27" s="145"/>
      <c r="F27" s="145"/>
      <c r="G27" s="145"/>
      <c r="H27" s="145"/>
      <c r="I27" s="145"/>
      <c r="J27" s="145"/>
      <c r="K27" s="145"/>
      <c r="L27" s="145"/>
      <c r="M27" s="166"/>
      <c r="N27" s="159"/>
      <c r="O27" s="146"/>
      <c r="P27" s="146"/>
      <c r="Q27" s="146"/>
      <c r="R27" s="159"/>
      <c r="S27" s="155"/>
      <c r="T27" s="146"/>
      <c r="U27" s="159"/>
    </row>
    <row r="28" spans="1:23" ht="15.65" hidden="1" customHeight="1" thickTop="1" thickBot="1" x14ac:dyDescent="0.5">
      <c r="A28" s="149"/>
      <c r="B28" s="150"/>
      <c r="D28" s="161"/>
      <c r="E28" s="162"/>
      <c r="F28" s="162"/>
      <c r="G28" s="162"/>
      <c r="H28" s="162"/>
      <c r="I28" s="162"/>
      <c r="J28" s="162"/>
      <c r="K28" s="162"/>
      <c r="L28" s="162"/>
      <c r="M28" s="127"/>
      <c r="N28" s="146"/>
      <c r="O28" s="146"/>
      <c r="P28" s="146"/>
      <c r="Q28" s="146"/>
      <c r="R28" s="146"/>
      <c r="S28" s="155"/>
      <c r="T28" s="146"/>
      <c r="U28" s="146"/>
    </row>
    <row r="29" spans="1:23" ht="54" customHeight="1" thickTop="1" thickBot="1" x14ac:dyDescent="0.5">
      <c r="A29" s="149"/>
      <c r="B29" s="150"/>
      <c r="D29" s="144"/>
      <c r="E29" s="168"/>
      <c r="F29" s="168"/>
      <c r="G29" s="168"/>
      <c r="H29" s="168"/>
      <c r="I29" s="168"/>
      <c r="J29" s="168"/>
      <c r="K29" s="168"/>
      <c r="L29" s="168"/>
      <c r="M29" s="144"/>
      <c r="N29" s="168"/>
      <c r="O29" s="146"/>
      <c r="P29" s="146"/>
      <c r="Q29" s="146"/>
      <c r="R29" s="146"/>
      <c r="S29" s="155"/>
      <c r="T29" s="146"/>
      <c r="U29" s="146"/>
    </row>
    <row r="30" spans="1:23" ht="15.65" customHeight="1" thickTop="1" thickBot="1" x14ac:dyDescent="0.5">
      <c r="A30" s="149"/>
      <c r="B30" s="150"/>
      <c r="D30" s="169"/>
      <c r="E30" s="127"/>
      <c r="F30" s="127"/>
      <c r="G30" s="127"/>
      <c r="H30" s="127"/>
      <c r="I30" s="127"/>
      <c r="J30" s="170"/>
      <c r="K30" s="8"/>
      <c r="L30" s="8"/>
      <c r="M30" s="8"/>
      <c r="N30" s="8"/>
      <c r="O30" s="8"/>
      <c r="P30" s="8"/>
      <c r="Q30" s="8"/>
      <c r="R30" s="171"/>
      <c r="S30" s="155"/>
      <c r="T30" s="146"/>
      <c r="U30" s="159"/>
    </row>
    <row r="31" spans="1:23" ht="16.5" customHeight="1" thickTop="1" thickBot="1" x14ac:dyDescent="0.5">
      <c r="A31" s="149"/>
      <c r="B31" s="150"/>
      <c r="D31" s="169"/>
      <c r="E31" s="127" t="s">
        <v>24</v>
      </c>
      <c r="F31" s="127"/>
      <c r="G31" s="127"/>
      <c r="H31" s="127"/>
      <c r="I31" s="127"/>
      <c r="J31" s="127"/>
      <c r="K31" s="127"/>
      <c r="L31" s="127"/>
      <c r="M31" s="127"/>
      <c r="N31" s="146"/>
      <c r="O31" s="146"/>
      <c r="P31" s="146"/>
      <c r="Q31" s="172" t="s">
        <v>19</v>
      </c>
      <c r="R31" s="127"/>
      <c r="S31" s="155"/>
      <c r="T31" s="146"/>
      <c r="U31" s="146"/>
    </row>
    <row r="32" spans="1:23" ht="16.5" customHeight="1" thickTop="1" thickBot="1" x14ac:dyDescent="0.5">
      <c r="A32" s="149"/>
      <c r="B32" s="150"/>
      <c r="D32" s="169"/>
      <c r="E32" s="127"/>
      <c r="F32" s="127"/>
      <c r="G32" s="127"/>
      <c r="H32" s="127"/>
      <c r="I32" s="127"/>
      <c r="J32" s="127"/>
      <c r="K32" s="127"/>
      <c r="L32" s="127"/>
      <c r="M32" s="127"/>
      <c r="N32" s="146"/>
      <c r="O32" s="146"/>
      <c r="P32" s="146"/>
      <c r="Q32" s="172" t="s">
        <v>20</v>
      </c>
      <c r="R32" s="172"/>
      <c r="S32" s="155"/>
      <c r="T32" s="146"/>
      <c r="U32" s="146"/>
    </row>
    <row r="33" spans="1:21" ht="27.75" customHeight="1" thickTop="1" thickBot="1" x14ac:dyDescent="0.5">
      <c r="A33" s="149"/>
      <c r="B33" s="150"/>
      <c r="D33" s="169"/>
      <c r="E33" s="127"/>
      <c r="F33" s="127"/>
      <c r="G33" s="127"/>
      <c r="H33" s="127"/>
      <c r="I33" s="127"/>
      <c r="J33" s="127"/>
      <c r="K33" s="127"/>
      <c r="L33" s="127"/>
      <c r="M33" s="127"/>
      <c r="N33" s="146"/>
      <c r="O33" s="146"/>
      <c r="P33" s="173" t="s">
        <v>21</v>
      </c>
      <c r="Q33" s="9"/>
      <c r="R33" s="172"/>
      <c r="S33" s="155"/>
      <c r="T33" s="146"/>
      <c r="U33" s="146"/>
    </row>
    <row r="34" spans="1:21" ht="16.5" customHeight="1" thickTop="1" thickBot="1" x14ac:dyDescent="0.5">
      <c r="A34" s="149"/>
      <c r="B34" s="150"/>
      <c r="D34" s="169"/>
      <c r="E34" s="127"/>
      <c r="F34" s="127"/>
      <c r="G34" s="127"/>
      <c r="H34" s="127"/>
      <c r="I34" s="127"/>
      <c r="J34" s="127"/>
      <c r="K34" s="127"/>
      <c r="L34" s="127"/>
      <c r="M34" s="127"/>
      <c r="N34" s="146"/>
      <c r="O34" s="146"/>
      <c r="P34" s="173" t="s">
        <v>22</v>
      </c>
      <c r="Q34" s="146"/>
      <c r="R34" s="146"/>
      <c r="S34" s="155"/>
      <c r="T34" s="146"/>
      <c r="U34" s="146"/>
    </row>
    <row r="35" spans="1:21" ht="16.5" customHeight="1" thickTop="1" thickBot="1" x14ac:dyDescent="0.5">
      <c r="A35" s="149"/>
      <c r="B35" s="150"/>
      <c r="D35" s="169"/>
      <c r="E35" s="127"/>
      <c r="F35" s="127"/>
      <c r="G35" s="127"/>
      <c r="H35" s="127"/>
      <c r="I35" s="127"/>
      <c r="J35" s="127"/>
      <c r="K35" s="127"/>
      <c r="L35" s="127"/>
      <c r="M35" s="127"/>
      <c r="N35" s="146"/>
      <c r="O35" s="146"/>
      <c r="P35" s="146"/>
      <c r="Q35" s="146"/>
      <c r="R35" s="146"/>
      <c r="S35" s="155"/>
      <c r="T35" s="146"/>
      <c r="U35" s="146"/>
    </row>
    <row r="36" spans="1:21" ht="27.75" customHeight="1" thickTop="1" thickBot="1" x14ac:dyDescent="0.5">
      <c r="A36" s="149"/>
      <c r="B36" s="150"/>
      <c r="D36" s="169"/>
      <c r="E36" s="127"/>
      <c r="F36" s="127"/>
      <c r="G36" s="127"/>
      <c r="H36" s="127"/>
      <c r="I36" s="127"/>
      <c r="J36" s="127"/>
      <c r="K36" s="127"/>
      <c r="L36" s="127"/>
      <c r="M36" s="127"/>
      <c r="N36" s="146"/>
      <c r="O36" s="146"/>
      <c r="P36" s="146"/>
      <c r="Q36" s="146"/>
      <c r="R36" s="146"/>
      <c r="S36" s="155"/>
      <c r="T36" s="146"/>
      <c r="U36" s="146"/>
    </row>
    <row r="37" spans="1:21" ht="16.5" customHeight="1" thickTop="1" thickBot="1" x14ac:dyDescent="0.5">
      <c r="A37" s="149"/>
      <c r="B37" s="150"/>
      <c r="D37" s="169"/>
      <c r="E37" s="127"/>
      <c r="F37" s="127"/>
      <c r="G37" s="127"/>
      <c r="H37" s="127"/>
      <c r="I37" s="127"/>
      <c r="J37" s="127"/>
      <c r="K37" s="127"/>
      <c r="L37" s="127"/>
      <c r="M37" s="127"/>
      <c r="N37" s="146"/>
      <c r="O37" s="146"/>
      <c r="P37" s="146"/>
      <c r="Q37" s="146"/>
      <c r="R37" s="146"/>
      <c r="S37" s="155"/>
      <c r="T37" s="146"/>
      <c r="U37" s="146"/>
    </row>
    <row r="38" spans="1:21" ht="23.25" customHeight="1" thickTop="1" thickBot="1" x14ac:dyDescent="0.5">
      <c r="A38" s="149"/>
      <c r="B38" s="150"/>
      <c r="D38" s="169"/>
      <c r="E38" s="127"/>
      <c r="F38" s="127"/>
      <c r="G38" s="127"/>
      <c r="H38" s="127"/>
      <c r="I38" s="127"/>
      <c r="J38" s="127"/>
      <c r="K38" s="127"/>
      <c r="L38" s="127"/>
      <c r="M38" s="127"/>
      <c r="N38" s="146"/>
      <c r="O38" s="146"/>
      <c r="P38" s="146"/>
      <c r="Q38" s="146"/>
      <c r="R38" s="146"/>
      <c r="S38" s="155"/>
      <c r="T38" s="146"/>
      <c r="U38" s="146"/>
    </row>
    <row r="39" spans="1:21" ht="16.5" customHeight="1" thickTop="1" thickBot="1" x14ac:dyDescent="0.5">
      <c r="A39" s="149"/>
      <c r="B39" s="150"/>
      <c r="D39" s="169"/>
      <c r="E39" s="127"/>
      <c r="F39" s="127"/>
      <c r="G39" s="127"/>
      <c r="H39" s="127"/>
      <c r="I39" s="127"/>
      <c r="J39" s="127"/>
      <c r="K39" s="127"/>
      <c r="L39" s="127"/>
      <c r="M39" s="127"/>
      <c r="N39" s="146"/>
      <c r="O39" s="146"/>
      <c r="P39" s="146"/>
      <c r="Q39" s="146"/>
      <c r="R39" s="146"/>
      <c r="S39" s="155"/>
      <c r="T39" s="146"/>
      <c r="U39" s="146"/>
    </row>
    <row r="40" spans="1:21" ht="23.25" customHeight="1" thickTop="1" thickBot="1" x14ac:dyDescent="0.5">
      <c r="A40" s="149"/>
      <c r="B40" s="150"/>
      <c r="D40" s="169"/>
      <c r="E40" s="127"/>
      <c r="F40" s="127"/>
      <c r="G40" s="127"/>
      <c r="H40" s="127"/>
      <c r="I40" s="127"/>
      <c r="J40" s="127"/>
      <c r="K40" s="127"/>
      <c r="L40" s="127"/>
      <c r="M40" s="127"/>
      <c r="N40" s="146"/>
      <c r="O40" s="146"/>
      <c r="P40" s="146"/>
      <c r="Q40" s="146"/>
      <c r="R40" s="146"/>
      <c r="S40" s="155"/>
      <c r="T40" s="146"/>
      <c r="U40" s="146"/>
    </row>
    <row r="41" spans="1:21" ht="16.5" customHeight="1" thickTop="1" thickBot="1" x14ac:dyDescent="0.5">
      <c r="A41" s="149"/>
      <c r="B41" s="150"/>
      <c r="D41" s="169"/>
      <c r="E41" s="127"/>
      <c r="F41" s="127"/>
      <c r="G41" s="127"/>
      <c r="H41" s="127"/>
      <c r="I41" s="127"/>
      <c r="J41" s="127"/>
      <c r="K41" s="127"/>
      <c r="L41" s="127"/>
      <c r="M41" s="127"/>
      <c r="N41" s="146"/>
      <c r="O41" s="146"/>
      <c r="P41" s="146"/>
      <c r="Q41" s="146"/>
      <c r="R41" s="146"/>
      <c r="S41" s="155"/>
      <c r="T41" s="146"/>
      <c r="U41" s="146"/>
    </row>
    <row r="42" spans="1:21" ht="16.5" customHeight="1" thickTop="1" thickBot="1" x14ac:dyDescent="0.5">
      <c r="A42" s="149"/>
      <c r="B42" s="150"/>
      <c r="D42" s="169"/>
      <c r="E42" s="127"/>
      <c r="F42" s="127"/>
      <c r="G42" s="127"/>
      <c r="H42" s="127"/>
      <c r="I42" s="127"/>
      <c r="J42" s="127"/>
      <c r="K42" s="127"/>
      <c r="L42" s="127"/>
      <c r="M42" s="127"/>
      <c r="N42" s="146"/>
      <c r="O42" s="146"/>
      <c r="P42" s="146"/>
      <c r="Q42" s="146"/>
      <c r="R42" s="146"/>
      <c r="S42" s="155"/>
      <c r="T42" s="146"/>
      <c r="U42" s="146"/>
    </row>
    <row r="43" spans="1:21" thickTop="1" thickBot="1" x14ac:dyDescent="0.5">
      <c r="A43" s="149"/>
      <c r="C43" s="175"/>
      <c r="D43" s="175"/>
      <c r="E43" s="175"/>
      <c r="F43" s="174"/>
      <c r="G43" s="174"/>
      <c r="H43" s="176"/>
      <c r="I43" s="176"/>
      <c r="J43" s="176"/>
      <c r="K43" s="176"/>
      <c r="L43" s="177"/>
      <c r="M43" s="146"/>
      <c r="N43" s="146"/>
      <c r="O43" s="146"/>
      <c r="P43" s="146"/>
      <c r="Q43" s="146"/>
      <c r="R43" s="146"/>
      <c r="S43" s="155"/>
      <c r="T43" s="146"/>
      <c r="U43" s="146"/>
    </row>
    <row r="44" spans="1:21" thickTop="1" thickBot="1" x14ac:dyDescent="0.5">
      <c r="A44" s="149"/>
      <c r="C44" s="175"/>
      <c r="D44" s="175"/>
      <c r="E44" s="175"/>
      <c r="F44" s="178"/>
      <c r="G44" s="178"/>
      <c r="H44" s="176"/>
      <c r="I44" s="176"/>
      <c r="K44" s="176"/>
      <c r="L44" s="162"/>
      <c r="M44" s="146"/>
      <c r="N44" s="146"/>
      <c r="O44" s="146"/>
      <c r="P44" s="146"/>
      <c r="Q44" s="146"/>
      <c r="R44" s="146"/>
      <c r="S44" s="155"/>
      <c r="T44" s="146"/>
      <c r="U44" s="146"/>
    </row>
    <row r="45" spans="1:21" thickTop="1" thickBot="1" x14ac:dyDescent="0.5">
      <c r="A45" s="149"/>
      <c r="C45" s="175"/>
      <c r="D45" s="175"/>
      <c r="E45" s="175"/>
      <c r="F45" s="179"/>
      <c r="G45" s="179"/>
      <c r="H45" s="179"/>
      <c r="I45" s="179"/>
      <c r="L45" s="146"/>
      <c r="M45" s="146"/>
      <c r="N45" s="146"/>
      <c r="O45" s="146"/>
      <c r="P45" s="146"/>
      <c r="Q45" s="146"/>
      <c r="R45" s="146"/>
      <c r="S45" s="155"/>
      <c r="T45" s="146"/>
      <c r="U45" s="146"/>
    </row>
    <row r="46" spans="1:21" thickTop="1" thickBot="1" x14ac:dyDescent="0.5">
      <c r="A46" s="149"/>
      <c r="C46" s="175"/>
      <c r="D46" s="175"/>
      <c r="E46" s="175"/>
      <c r="F46" s="179"/>
      <c r="G46" s="179"/>
      <c r="H46" s="179"/>
      <c r="I46" s="179"/>
      <c r="L46" s="146"/>
      <c r="M46" s="146"/>
      <c r="N46" s="146"/>
      <c r="O46" s="146"/>
      <c r="P46" s="146"/>
      <c r="Q46" s="146"/>
      <c r="R46" s="146"/>
      <c r="S46" s="155"/>
      <c r="T46" s="146"/>
      <c r="U46" s="146"/>
    </row>
    <row r="47" spans="1:21" thickTop="1" thickBot="1" x14ac:dyDescent="0.5">
      <c r="A47" s="149"/>
      <c r="C47" s="175"/>
      <c r="D47" s="175"/>
      <c r="E47" s="175"/>
      <c r="F47" s="179"/>
      <c r="G47" s="179"/>
      <c r="H47" s="179"/>
      <c r="I47" s="179"/>
      <c r="L47" s="146"/>
      <c r="M47" s="146"/>
      <c r="N47" s="146"/>
      <c r="O47" s="146"/>
      <c r="P47" s="146"/>
      <c r="Q47" s="146"/>
      <c r="R47" s="146"/>
      <c r="S47" s="155"/>
      <c r="T47" s="146"/>
      <c r="U47" s="146"/>
    </row>
    <row r="48" spans="1:21" thickTop="1" thickBot="1" x14ac:dyDescent="0.5">
      <c r="A48" s="149"/>
      <c r="C48" s="175"/>
      <c r="D48" s="175"/>
      <c r="E48" s="175"/>
      <c r="F48" s="179"/>
      <c r="G48" s="179"/>
      <c r="H48" s="179"/>
      <c r="I48" s="179"/>
      <c r="L48" s="146"/>
      <c r="M48" s="146"/>
      <c r="N48" s="146"/>
      <c r="O48" s="146"/>
      <c r="P48" s="146"/>
      <c r="Q48" s="146"/>
      <c r="R48" s="146"/>
      <c r="S48" s="155"/>
      <c r="T48" s="146"/>
      <c r="U48" s="146"/>
    </row>
    <row r="49" spans="1:21" thickTop="1" thickBot="1" x14ac:dyDescent="0.5">
      <c r="A49" s="149"/>
      <c r="C49" s="175"/>
      <c r="D49" s="175"/>
      <c r="E49" s="175"/>
      <c r="F49" s="179"/>
      <c r="G49" s="179"/>
      <c r="H49" s="179"/>
      <c r="I49" s="179"/>
      <c r="L49" s="146"/>
      <c r="M49" s="146"/>
      <c r="N49" s="146"/>
      <c r="O49" s="146"/>
      <c r="P49" s="146"/>
      <c r="Q49" s="146"/>
      <c r="R49" s="146"/>
      <c r="S49" s="155"/>
      <c r="T49" s="146"/>
      <c r="U49" s="146"/>
    </row>
    <row r="50" spans="1:21" thickTop="1" thickBot="1" x14ac:dyDescent="0.5">
      <c r="A50" s="149"/>
      <c r="C50" s="175"/>
      <c r="D50" s="175"/>
      <c r="E50" s="175"/>
      <c r="F50" s="179"/>
      <c r="G50" s="179"/>
      <c r="H50" s="179"/>
      <c r="I50" s="179"/>
      <c r="L50" s="146"/>
      <c r="M50" s="146"/>
      <c r="N50" s="146"/>
      <c r="O50" s="146"/>
      <c r="P50" s="146"/>
      <c r="Q50" s="146"/>
      <c r="R50" s="146"/>
      <c r="S50" s="155"/>
      <c r="T50" s="146"/>
      <c r="U50" s="146"/>
    </row>
    <row r="51" spans="1:21" thickTop="1" thickBot="1" x14ac:dyDescent="0.5">
      <c r="A51" s="149"/>
      <c r="C51" s="175"/>
      <c r="D51" s="175"/>
      <c r="E51" s="175"/>
      <c r="F51" s="179"/>
      <c r="G51" s="179"/>
      <c r="H51" s="179"/>
      <c r="I51" s="179"/>
      <c r="L51" s="146"/>
      <c r="M51" s="146"/>
      <c r="N51" s="146"/>
      <c r="O51" s="146"/>
      <c r="P51" s="146"/>
      <c r="Q51" s="146"/>
      <c r="R51" s="146"/>
      <c r="S51" s="155"/>
      <c r="T51" s="146"/>
      <c r="U51" s="146"/>
    </row>
    <row r="52" spans="1:21" thickTop="1" thickBot="1" x14ac:dyDescent="0.5">
      <c r="A52" s="149"/>
      <c r="C52" s="175"/>
      <c r="D52" s="175"/>
      <c r="E52" s="175"/>
      <c r="F52" s="179"/>
      <c r="G52" s="179"/>
      <c r="H52" s="179"/>
      <c r="I52" s="179"/>
      <c r="L52" s="146"/>
      <c r="M52" s="146"/>
      <c r="N52" s="146"/>
      <c r="O52" s="146"/>
      <c r="P52" s="146"/>
      <c r="Q52" s="146"/>
      <c r="R52" s="146"/>
      <c r="S52" s="155"/>
      <c r="T52" s="146"/>
      <c r="U52" s="146"/>
    </row>
    <row r="53" spans="1:21" thickTop="1" thickBot="1" x14ac:dyDescent="0.5">
      <c r="A53" s="149"/>
      <c r="C53" s="175"/>
      <c r="D53" s="175"/>
      <c r="E53" s="175"/>
      <c r="F53" s="179"/>
      <c r="G53" s="179"/>
      <c r="H53" s="179"/>
      <c r="I53" s="179"/>
      <c r="L53" s="146"/>
      <c r="M53" s="146"/>
      <c r="N53" s="146"/>
      <c r="O53" s="146"/>
      <c r="P53" s="146"/>
      <c r="Q53" s="146"/>
      <c r="R53" s="146"/>
      <c r="S53" s="155"/>
      <c r="T53" s="146"/>
      <c r="U53" s="146"/>
    </row>
    <row r="54" spans="1:21" thickTop="1" thickBot="1" x14ac:dyDescent="0.5">
      <c r="A54" s="149"/>
      <c r="C54" s="175"/>
      <c r="D54" s="175"/>
      <c r="E54" s="175"/>
      <c r="F54" s="179"/>
      <c r="G54" s="179"/>
      <c r="H54" s="179"/>
      <c r="I54" s="179"/>
      <c r="L54" s="146"/>
      <c r="M54" s="146"/>
      <c r="N54" s="146"/>
      <c r="O54" s="146"/>
      <c r="P54" s="146"/>
      <c r="Q54" s="146"/>
      <c r="R54" s="146"/>
      <c r="S54" s="155"/>
      <c r="T54" s="146"/>
      <c r="U54" s="146"/>
    </row>
    <row r="55" spans="1:21" thickTop="1" thickBot="1" x14ac:dyDescent="0.5">
      <c r="A55" s="149"/>
      <c r="C55" s="175"/>
      <c r="D55" s="175"/>
      <c r="E55" s="175"/>
      <c r="F55" s="179"/>
      <c r="G55" s="179"/>
      <c r="H55" s="179"/>
      <c r="I55" s="179"/>
      <c r="L55" s="146"/>
      <c r="M55" s="146"/>
      <c r="N55" s="146"/>
      <c r="O55" s="146"/>
      <c r="P55" s="146"/>
      <c r="Q55" s="146"/>
      <c r="R55" s="146"/>
      <c r="S55" s="155"/>
      <c r="T55" s="146"/>
      <c r="U55" s="146"/>
    </row>
    <row r="56" spans="1:21" thickTop="1" thickBot="1" x14ac:dyDescent="0.5">
      <c r="A56" s="149"/>
      <c r="C56" s="175"/>
      <c r="D56" s="175"/>
      <c r="E56" s="175"/>
      <c r="F56" s="179"/>
      <c r="G56" s="179"/>
      <c r="H56" s="179"/>
      <c r="I56" s="179"/>
      <c r="L56" s="146"/>
      <c r="M56" s="146"/>
      <c r="N56" s="146"/>
      <c r="O56" s="146"/>
      <c r="P56" s="146"/>
      <c r="Q56" s="146"/>
      <c r="R56" s="146"/>
      <c r="S56" s="155"/>
      <c r="T56" s="146"/>
      <c r="U56" s="146"/>
    </row>
    <row r="57" spans="1:21" thickTop="1" thickBot="1" x14ac:dyDescent="0.5">
      <c r="A57" s="149"/>
      <c r="C57" s="175"/>
      <c r="D57" s="175"/>
      <c r="E57" s="175"/>
      <c r="F57" s="179"/>
      <c r="G57" s="179"/>
      <c r="H57" s="179"/>
      <c r="I57" s="179"/>
      <c r="L57" s="146"/>
      <c r="M57" s="146"/>
      <c r="N57" s="146"/>
      <c r="O57" s="146"/>
      <c r="P57" s="146"/>
      <c r="Q57" s="146"/>
      <c r="R57" s="146"/>
      <c r="S57" s="155"/>
      <c r="T57" s="146"/>
      <c r="U57" s="146"/>
    </row>
    <row r="58" spans="1:21" thickTop="1" thickBot="1" x14ac:dyDescent="0.5">
      <c r="A58" s="149"/>
      <c r="C58" s="175"/>
      <c r="D58" s="175"/>
      <c r="E58" s="175"/>
      <c r="F58" s="179"/>
      <c r="G58" s="179"/>
      <c r="H58" s="179"/>
      <c r="I58" s="179"/>
      <c r="L58" s="146"/>
      <c r="M58" s="146"/>
      <c r="N58" s="146"/>
      <c r="O58" s="146"/>
      <c r="P58" s="146"/>
      <c r="Q58" s="146"/>
      <c r="R58" s="146"/>
      <c r="S58" s="155"/>
      <c r="T58" s="146"/>
      <c r="U58" s="146"/>
    </row>
    <row r="59" spans="1:21" thickTop="1" thickBot="1" x14ac:dyDescent="0.5">
      <c r="A59" s="149"/>
      <c r="C59" s="175"/>
      <c r="D59" s="175"/>
      <c r="E59" s="175"/>
      <c r="F59" s="179"/>
      <c r="G59" s="179"/>
      <c r="H59" s="179"/>
      <c r="I59" s="179"/>
      <c r="L59" s="146"/>
      <c r="M59" s="146"/>
      <c r="N59" s="146"/>
      <c r="O59" s="146"/>
      <c r="P59" s="146"/>
      <c r="Q59" s="146"/>
      <c r="R59" s="146"/>
      <c r="S59" s="155"/>
      <c r="T59" s="146"/>
      <c r="U59" s="146"/>
    </row>
    <row r="60" spans="1:21" thickTop="1" thickBot="1" x14ac:dyDescent="0.5">
      <c r="A60" s="149"/>
      <c r="C60" s="175"/>
      <c r="D60" s="175"/>
      <c r="E60" s="175"/>
      <c r="F60" s="179"/>
      <c r="G60" s="179"/>
      <c r="H60" s="179"/>
      <c r="I60" s="179"/>
      <c r="L60" s="146"/>
      <c r="M60" s="146"/>
      <c r="N60" s="146"/>
      <c r="O60" s="146"/>
      <c r="P60" s="146"/>
      <c r="Q60" s="146"/>
      <c r="R60" s="146"/>
      <c r="S60" s="155"/>
      <c r="T60" s="146"/>
      <c r="U60" s="146"/>
    </row>
    <row r="61" spans="1:21" thickTop="1" thickBot="1" x14ac:dyDescent="0.5">
      <c r="A61" s="149"/>
      <c r="C61" s="175"/>
      <c r="D61" s="175"/>
      <c r="E61" s="175"/>
      <c r="F61" s="179"/>
      <c r="G61" s="179"/>
      <c r="H61" s="179"/>
      <c r="I61" s="179"/>
      <c r="L61" s="146"/>
      <c r="M61" s="146"/>
      <c r="N61" s="146"/>
      <c r="O61" s="146"/>
      <c r="P61" s="146"/>
      <c r="Q61" s="146"/>
      <c r="R61" s="146"/>
      <c r="S61" s="155"/>
      <c r="T61" s="146"/>
      <c r="U61" s="146"/>
    </row>
    <row r="62" spans="1:21" thickTop="1" thickBot="1" x14ac:dyDescent="0.5">
      <c r="A62" s="149"/>
      <c r="C62" s="175"/>
      <c r="D62" s="175"/>
      <c r="E62" s="175"/>
      <c r="F62" s="179"/>
      <c r="G62" s="179"/>
      <c r="H62" s="179"/>
      <c r="I62" s="179"/>
      <c r="L62" s="146"/>
      <c r="M62" s="146"/>
      <c r="N62" s="146"/>
      <c r="O62" s="146"/>
      <c r="P62" s="146"/>
      <c r="Q62" s="146"/>
      <c r="R62" s="146"/>
      <c r="S62" s="155"/>
      <c r="T62" s="146"/>
      <c r="U62" s="146"/>
    </row>
    <row r="63" spans="1:21" thickTop="1" thickBot="1" x14ac:dyDescent="0.5">
      <c r="A63" s="149"/>
      <c r="C63" s="175"/>
      <c r="D63" s="175"/>
      <c r="E63" s="175"/>
      <c r="F63" s="179"/>
      <c r="G63" s="179"/>
      <c r="H63" s="179"/>
      <c r="I63" s="179"/>
      <c r="L63" s="146"/>
      <c r="M63" s="146"/>
      <c r="N63" s="146"/>
      <c r="O63" s="146"/>
      <c r="P63" s="146"/>
      <c r="Q63" s="146"/>
      <c r="R63" s="146"/>
      <c r="S63" s="155"/>
      <c r="T63" s="146"/>
      <c r="U63" s="146"/>
    </row>
    <row r="64" spans="1:21" thickTop="1" thickBot="1" x14ac:dyDescent="0.5">
      <c r="A64" s="149"/>
      <c r="C64" s="175"/>
      <c r="D64" s="175"/>
      <c r="E64" s="175"/>
      <c r="F64" s="179"/>
      <c r="G64" s="179"/>
      <c r="H64" s="179"/>
      <c r="I64" s="179"/>
      <c r="L64" s="146"/>
      <c r="M64" s="146"/>
      <c r="N64" s="146"/>
      <c r="O64" s="146"/>
      <c r="P64" s="146"/>
      <c r="Q64" s="146"/>
      <c r="R64" s="146"/>
      <c r="S64" s="155"/>
      <c r="T64" s="146"/>
      <c r="U64" s="146"/>
    </row>
    <row r="65" spans="1:21" thickTop="1" thickBot="1" x14ac:dyDescent="0.5">
      <c r="A65" s="149"/>
      <c r="C65" s="175"/>
      <c r="D65" s="175"/>
      <c r="E65" s="175"/>
      <c r="F65" s="179"/>
      <c r="G65" s="179"/>
      <c r="H65" s="179"/>
      <c r="I65" s="179"/>
      <c r="L65" s="146"/>
      <c r="M65" s="146"/>
      <c r="N65" s="146"/>
      <c r="O65" s="146"/>
      <c r="P65" s="146"/>
      <c r="Q65" s="146"/>
      <c r="R65" s="146"/>
      <c r="S65" s="155"/>
      <c r="T65" s="146"/>
      <c r="U65" s="146"/>
    </row>
    <row r="66" spans="1:21" thickTop="1" thickBot="1" x14ac:dyDescent="0.5">
      <c r="A66" s="149"/>
      <c r="C66" s="175"/>
      <c r="D66" s="175"/>
      <c r="E66" s="175"/>
      <c r="F66" s="179"/>
      <c r="G66" s="179"/>
      <c r="H66" s="179"/>
      <c r="I66" s="179"/>
      <c r="L66" s="146"/>
      <c r="M66" s="146"/>
      <c r="N66" s="146"/>
      <c r="O66" s="146"/>
      <c r="P66" s="146"/>
      <c r="Q66" s="146"/>
      <c r="R66" s="146"/>
      <c r="S66" s="155"/>
      <c r="T66" s="146"/>
      <c r="U66" s="146"/>
    </row>
    <row r="67" spans="1:21" thickTop="1" thickBot="1" x14ac:dyDescent="0.5">
      <c r="A67" s="149"/>
      <c r="C67" s="175"/>
      <c r="D67" s="175"/>
      <c r="E67" s="175"/>
      <c r="F67" s="179"/>
      <c r="G67" s="179"/>
      <c r="H67" s="179"/>
      <c r="I67" s="179"/>
      <c r="L67" s="146"/>
      <c r="M67" s="146"/>
      <c r="N67" s="146"/>
      <c r="O67" s="146"/>
      <c r="P67" s="146"/>
      <c r="Q67" s="146"/>
      <c r="R67" s="146"/>
      <c r="S67" s="155"/>
      <c r="T67" s="146"/>
      <c r="U67" s="146"/>
    </row>
    <row r="68" spans="1:21" thickTop="1" thickBot="1" x14ac:dyDescent="0.5">
      <c r="A68" s="149"/>
      <c r="C68" s="175"/>
      <c r="D68" s="175"/>
      <c r="E68" s="175"/>
      <c r="F68" s="179"/>
      <c r="G68" s="179"/>
      <c r="H68" s="179"/>
      <c r="I68" s="179"/>
      <c r="L68" s="146"/>
      <c r="M68" s="146"/>
      <c r="N68" s="146"/>
      <c r="O68" s="146"/>
      <c r="P68" s="146"/>
      <c r="Q68" s="146"/>
      <c r="R68" s="146"/>
      <c r="S68" s="155"/>
      <c r="T68" s="146"/>
      <c r="U68" s="146"/>
    </row>
    <row r="69" spans="1:21" thickTop="1" thickBot="1" x14ac:dyDescent="0.5">
      <c r="A69" s="149"/>
      <c r="C69" s="175"/>
      <c r="D69" s="175"/>
      <c r="E69" s="175"/>
      <c r="F69" s="179"/>
      <c r="G69" s="179"/>
      <c r="H69" s="179"/>
      <c r="I69" s="179"/>
      <c r="L69" s="146"/>
      <c r="M69" s="146"/>
      <c r="N69" s="146"/>
      <c r="O69" s="146"/>
      <c r="P69" s="146"/>
      <c r="Q69" s="146"/>
      <c r="R69" s="146"/>
      <c r="S69" s="155"/>
      <c r="T69" s="146"/>
      <c r="U69" s="146"/>
    </row>
    <row r="70" spans="1:21" thickTop="1" thickBot="1" x14ac:dyDescent="0.5">
      <c r="A70" s="149"/>
      <c r="C70" s="175"/>
      <c r="D70" s="175"/>
      <c r="E70" s="175"/>
      <c r="F70" s="179"/>
      <c r="G70" s="179"/>
      <c r="H70" s="179"/>
      <c r="I70" s="179"/>
      <c r="L70" s="146"/>
      <c r="M70" s="146"/>
      <c r="N70" s="146"/>
      <c r="O70" s="146"/>
      <c r="P70" s="146"/>
      <c r="Q70" s="146"/>
      <c r="R70" s="146"/>
      <c r="S70" s="155"/>
      <c r="T70" s="146"/>
      <c r="U70" s="146"/>
    </row>
    <row r="71" spans="1:21" thickTop="1" thickBot="1" x14ac:dyDescent="0.5">
      <c r="A71" s="149"/>
      <c r="C71" s="175"/>
      <c r="D71" s="175"/>
      <c r="E71" s="175"/>
      <c r="F71" s="179"/>
      <c r="G71" s="179"/>
      <c r="H71" s="179"/>
      <c r="I71" s="179"/>
      <c r="L71" s="146"/>
      <c r="M71" s="146"/>
      <c r="N71" s="146"/>
      <c r="O71" s="146"/>
      <c r="P71" s="146"/>
      <c r="Q71" s="146"/>
      <c r="R71" s="146"/>
      <c r="S71" s="155"/>
      <c r="T71" s="146"/>
      <c r="U71" s="146"/>
    </row>
    <row r="72" spans="1:21" thickTop="1" thickBot="1" x14ac:dyDescent="0.5">
      <c r="A72" s="149"/>
      <c r="C72" s="175"/>
      <c r="D72" s="175"/>
      <c r="E72" s="175"/>
      <c r="F72" s="179"/>
      <c r="G72" s="179"/>
      <c r="H72" s="179"/>
      <c r="I72" s="179"/>
      <c r="L72" s="146"/>
      <c r="M72" s="146"/>
      <c r="N72" s="146"/>
      <c r="O72" s="146"/>
      <c r="P72" s="146"/>
      <c r="Q72" s="146"/>
      <c r="R72" s="146"/>
      <c r="S72" s="155"/>
      <c r="T72" s="146"/>
      <c r="U72" s="146"/>
    </row>
    <row r="73" spans="1:21" thickTop="1" thickBot="1" x14ac:dyDescent="0.5">
      <c r="A73" s="149"/>
      <c r="C73" s="175"/>
      <c r="D73" s="175"/>
      <c r="E73" s="175"/>
      <c r="F73" s="179"/>
      <c r="G73" s="179"/>
      <c r="H73" s="179"/>
      <c r="I73" s="179"/>
      <c r="L73" s="146"/>
      <c r="M73" s="146"/>
      <c r="N73" s="146"/>
      <c r="O73" s="146"/>
      <c r="P73" s="146"/>
      <c r="Q73" s="146"/>
      <c r="R73" s="146"/>
      <c r="S73" s="155"/>
      <c r="T73" s="146"/>
      <c r="U73" s="146"/>
    </row>
    <row r="74" spans="1:21" thickTop="1" thickBot="1" x14ac:dyDescent="0.5">
      <c r="A74" s="149"/>
      <c r="C74" s="175"/>
      <c r="D74" s="175"/>
      <c r="E74" s="175"/>
      <c r="F74" s="179"/>
      <c r="G74" s="179"/>
      <c r="H74" s="179"/>
      <c r="I74" s="179"/>
    </row>
    <row r="75" spans="1:21" thickTop="1" thickBot="1" x14ac:dyDescent="0.5">
      <c r="A75" s="149"/>
      <c r="C75" s="175"/>
      <c r="D75" s="175"/>
      <c r="E75" s="175"/>
      <c r="F75" s="179"/>
      <c r="G75" s="179"/>
      <c r="H75" s="179"/>
      <c r="I75" s="179"/>
    </row>
    <row r="76" spans="1:21" thickTop="1" thickBot="1" x14ac:dyDescent="0.5">
      <c r="A76" s="149"/>
      <c r="C76" s="175"/>
      <c r="D76" s="175"/>
      <c r="E76" s="175"/>
      <c r="F76" s="179"/>
      <c r="G76" s="179"/>
      <c r="H76" s="179"/>
      <c r="I76" s="179"/>
    </row>
    <row r="77" spans="1:21" thickTop="1" thickBot="1" x14ac:dyDescent="0.5">
      <c r="A77" s="149"/>
      <c r="C77" s="175"/>
      <c r="D77" s="175"/>
      <c r="E77" s="175"/>
      <c r="F77" s="179"/>
      <c r="G77" s="179"/>
      <c r="H77" s="179"/>
      <c r="I77" s="179"/>
    </row>
    <row r="78" spans="1:21" thickTop="1" thickBot="1" x14ac:dyDescent="0.5">
      <c r="A78" s="149"/>
      <c r="C78" s="175"/>
      <c r="D78" s="175"/>
      <c r="E78" s="175"/>
      <c r="F78" s="179"/>
      <c r="G78" s="179"/>
      <c r="H78" s="179"/>
      <c r="I78" s="179"/>
    </row>
    <row r="79" spans="1:21" thickTop="1" thickBot="1" x14ac:dyDescent="0.5">
      <c r="A79" s="149"/>
      <c r="C79" s="175"/>
      <c r="D79" s="175"/>
      <c r="E79" s="175"/>
      <c r="F79" s="179"/>
      <c r="G79" s="179"/>
      <c r="H79" s="179"/>
      <c r="I79" s="179"/>
    </row>
    <row r="80" spans="1:21" ht="18.5" x14ac:dyDescent="0.45"/>
    <row r="81" ht="18.5" x14ac:dyDescent="0.45"/>
    <row r="82" ht="18.5" x14ac:dyDescent="0.45"/>
    <row r="83" ht="18.5" x14ac:dyDescent="0.45"/>
    <row r="84" ht="18.5" x14ac:dyDescent="0.45"/>
    <row r="85" ht="18.5" x14ac:dyDescent="0.45"/>
    <row r="86" ht="18.5" x14ac:dyDescent="0.45"/>
  </sheetData>
  <sheetProtection algorithmName="SHA-512" hashValue="cBqRe3HRRNgxZOFgkOumeQ+brhE2XMtsHrCbTurzE7UOF5rOCFFnmcpqRB33CD/KZZHOXiurAUjzz9HtfOqmnQ==" saltValue="yOXHeBHGwO0fmUmMfyWxhQ==" spinCount="100000" sheet="1" objects="1" scenarios="1"/>
  <mergeCells count="29">
    <mergeCell ref="B12:C12"/>
    <mergeCell ref="B4:U4"/>
    <mergeCell ref="B5:U5"/>
    <mergeCell ref="B6:T6"/>
    <mergeCell ref="B7:U7"/>
    <mergeCell ref="D22:L22"/>
    <mergeCell ref="D20:L20"/>
    <mergeCell ref="J19:R19"/>
    <mergeCell ref="D27:L27"/>
    <mergeCell ref="D24:L24"/>
    <mergeCell ref="J30:R30"/>
    <mergeCell ref="D29:L29"/>
    <mergeCell ref="M29:N29"/>
    <mergeCell ref="M18:T18"/>
    <mergeCell ref="M9:U9"/>
    <mergeCell ref="B9:L9"/>
    <mergeCell ref="D17:F17"/>
    <mergeCell ref="H17:J17"/>
    <mergeCell ref="M17:O17"/>
    <mergeCell ref="Q17:S17"/>
    <mergeCell ref="D13:F13"/>
    <mergeCell ref="B17:C17"/>
    <mergeCell ref="B13:C13"/>
    <mergeCell ref="B18:K18"/>
    <mergeCell ref="H13:J13"/>
    <mergeCell ref="Q13:S13"/>
    <mergeCell ref="B1:U1"/>
    <mergeCell ref="B2:U2"/>
    <mergeCell ref="A3:U3"/>
  </mergeCells>
  <phoneticPr fontId="6" type="noConversion"/>
  <pageMargins left="0.7" right="0.7" top="0.75" bottom="0.75" header="0.3" footer="0.3"/>
  <pageSetup paperSize="9" orientation="portrait" r:id="rId1"/>
  <customProperties>
    <customPr name="EpmWorksheetKeyString_GUID" r:id="rId2"/>
  </customProperties>
  <ignoredErrors>
    <ignoredError sqref="K13:L13" formula="1"/>
  </ignoredErrors>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IX 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María José Pascual</dc:creator>
  <cp:keywords/>
  <dc:description/>
  <cp:lastModifiedBy>Beatriz Sánchez</cp:lastModifiedBy>
  <cp:revision/>
  <dcterms:created xsi:type="dcterms:W3CDTF">2015-06-05T18:19:34Z</dcterms:created>
  <dcterms:modified xsi:type="dcterms:W3CDTF">2025-07-24T11:00:58Z</dcterms:modified>
  <cp:category/>
  <cp:contentStatus/>
</cp:coreProperties>
</file>