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Y:\2025\25-140 Outsourcing de Compras F1\3 Pliego y calendario\"/>
    </mc:Choice>
  </mc:AlternateContent>
  <xr:revisionPtr revIDLastSave="0" documentId="13_ncr:1_{F817DD86-7D12-4F46-A7CA-2D0735855841}" xr6:coauthVersionLast="47" xr6:coauthVersionMax="47" xr10:uidLastSave="{00000000-0000-0000-0000-000000000000}"/>
  <bookViews>
    <workbookView xWindow="-108" yWindow="-108" windowWidth="23256" windowHeight="12456" xr2:uid="{A8AC2432-F49F-4588-85C4-2A2D46A31A1E}"/>
  </bookViews>
  <sheets>
    <sheet name="P.U. Lote 2" sheetId="11" r:id="rId1"/>
  </sheets>
  <externalReferences>
    <externalReference r:id="rId2"/>
  </externalReferenc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1" l="1"/>
  <c r="F8" i="11" s="1"/>
  <c r="B6" i="11"/>
  <c r="B7" i="11"/>
  <c r="D8" i="11" l="1"/>
  <c r="F6" i="11"/>
  <c r="D6" i="11"/>
  <c r="B9" i="11"/>
  <c r="D7" i="11"/>
  <c r="F7" i="11"/>
  <c r="D9" i="11" l="1"/>
  <c r="F9" i="11"/>
</calcChain>
</file>

<file path=xl/sharedStrings.xml><?xml version="1.0" encoding="utf-8"?>
<sst xmlns="http://schemas.openxmlformats.org/spreadsheetml/2006/main" count="17" uniqueCount="17">
  <si>
    <t>Total general</t>
  </si>
  <si>
    <t>Descripción del Servicio</t>
  </si>
  <si>
    <t>Cant. Estimada de Expedientes</t>
  </si>
  <si>
    <t>P.U. máximo (IVA EXCLUIDO) euros</t>
  </si>
  <si>
    <t>SUBTOTAL MÁXIMO (IVA EXCLUIDO) euros</t>
  </si>
  <si>
    <t>Precio unitario OFERTADO (IVA EXCLUIDO) euros (b)</t>
  </si>
  <si>
    <t>SUBTOTAL OFERTADO (IVA EXCLUIDO) 
( a x b)</t>
  </si>
  <si>
    <t>TOTAL OFERTADO (IVA EXCLUIDO)   (1)</t>
  </si>
  <si>
    <t>..........................., ........ de .............................. de 20…</t>
  </si>
  <si>
    <t>Fdo: …………………………......................………</t>
  </si>
  <si>
    <t>(firma y sello de la empresa)</t>
  </si>
  <si>
    <t>ANEXO IX-B. FICHA DE PRECIOS UNITARIOS - LOTE 2</t>
  </si>
  <si>
    <t>(1)  Esta es la cantidad que deberá expresar en el Anexo IX-C  Modelo de Oferta Económica Lote 2</t>
  </si>
  <si>
    <t xml:space="preserve">LOTE 2: Categorías de compras relacionadas con necesidades de contratación de las siguientes Direcciones: Dirección Técnica, Dirección de Producción de Eventos y Dirección de Seguridad y Autoprotección. </t>
  </si>
  <si>
    <t>Licitación de complejidad y dedicación moderada</t>
  </si>
  <si>
    <t>Licitación de complejidad y dedicación media</t>
  </si>
  <si>
    <t>Licitación de complejidad y dedicación superior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</si>
</sst>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Barlow"/>
    </font>
    <font>
      <sz val="12"/>
      <name val="Barlow"/>
    </font>
    <font>
      <sz val="10"/>
      <color theme="1"/>
      <name val="Barlow"/>
    </font>
    <font>
      <sz val="11"/>
      <color theme="1"/>
      <name val="Calibri"/>
      <family val="2"/>
      <scheme val="minor"/>
    </font>
    <font>
      <b/>
      <sz val="10"/>
      <color theme="1"/>
      <name val="Barlow"/>
    </font>
    <font>
      <sz val="10"/>
      <name val="Arial"/>
      <family val="2"/>
    </font>
    <font>
      <b/>
      <sz val="16"/>
      <name val="Barlow"/>
    </font>
    <font>
      <sz val="9"/>
      <color theme="1"/>
      <name val="Barlow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theme="4" tint="0.79998168889431442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7">
    <xf numFmtId="0" fontId="0" fillId="0" borderId="0" xfId="0"/>
    <xf numFmtId="4" fontId="2" fillId="0" borderId="0" xfId="0" applyNumberFormat="1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3" fillId="4" borderId="1" xfId="0" applyNumberFormat="1" applyFont="1" applyFill="1" applyBorder="1" applyAlignment="1" applyProtection="1">
      <alignment horizontal="right" vertical="center"/>
      <protection locked="0"/>
    </xf>
    <xf numFmtId="4" fontId="3" fillId="0" borderId="0" xfId="0" applyNumberFormat="1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  <xf numFmtId="164" fontId="5" fillId="3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4" fontId="2" fillId="0" borderId="0" xfId="0" applyNumberFormat="1" applyFont="1" applyAlignment="1">
      <alignment horizontal="right" vertical="center"/>
    </xf>
    <xf numFmtId="164" fontId="3" fillId="4" borderId="1" xfId="0" applyNumberFormat="1" applyFont="1" applyFill="1" applyBorder="1" applyAlignment="1">
      <alignment horizontal="right" vertical="center"/>
    </xf>
    <xf numFmtId="164" fontId="5" fillId="4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7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3">
    <cellStyle name="Normal" xfId="0" builtinId="0"/>
    <cellStyle name="Normal 2" xfId="2" xr:uid="{26DCDD8E-C201-46B5-A7E9-4617F31A95B8}"/>
    <cellStyle name="Normal 3" xfId="1" xr:uid="{ED47570C-9F79-4AD1-9FF7-E67A627D8928}"/>
  </cellStyles>
  <dxfs count="0"/>
  <tableStyles count="0" defaultTableStyle="TableStyleMedium2" defaultPivotStyle="PivotStyleLight16"/>
  <colors>
    <mruColors>
      <color rgb="FF000000"/>
      <color rgb="FFF8CBAD"/>
      <color rgb="FFFF0000"/>
      <color rgb="FFE9AC33"/>
      <color rgb="FFCC99FF"/>
      <color rgb="FF70AD47"/>
      <color rgb="FFDDEBF7"/>
      <color rgb="FFCCCCFF"/>
      <color rgb="FFFFCCCC"/>
      <color rgb="FFDEC8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2025\25-140%20Outsourcing%20de%20Compras%20F1\3%20Pliego%20y%20calendario\C&#225;lculo%20presupuesto_Exp.%2025-140_Outsourcing_Rev2.xlsm" TargetMode="External"/><Relationship Id="rId1" Type="http://schemas.openxmlformats.org/officeDocument/2006/relationships/externalLinkPath" Target="C&#225;lculo%20presupuesto_Exp.%2025-140_Outsourcing_Re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pto."/>
      <sheetName val="Análisis licitaciones"/>
      <sheetName val="P.U. Lote 1"/>
      <sheetName val="P.U. Lote 2"/>
      <sheetName val="Concursos Lote 1"/>
      <sheetName val="Concursos Lote 2"/>
      <sheetName val="Resumen "/>
      <sheetName val="Base de datos"/>
      <sheetName val="Glosario"/>
      <sheetName val="Ofertas anterior concurso "/>
      <sheetName val="Despleg."/>
      <sheetName val="Festivos"/>
      <sheetName val="FORMULAS"/>
    </sheetNames>
    <sheetDataSet>
      <sheetData sheetId="0" refreshError="1"/>
      <sheetData sheetId="1">
        <row r="22">
          <cell r="C22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>
        <row r="51">
          <cell r="A51" t="str">
            <v>Etiquetas de fila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D9545-7017-41AF-B3CA-8621D6210A09}">
  <dimension ref="A1:G24"/>
  <sheetViews>
    <sheetView showGridLines="0" tabSelected="1" zoomScaleNormal="100" workbookViewId="0">
      <selection activeCell="C11" sqref="C11"/>
    </sheetView>
  </sheetViews>
  <sheetFormatPr baseColWidth="10" defaultColWidth="10.88671875" defaultRowHeight="15.6" x14ac:dyDescent="0.3"/>
  <cols>
    <col min="1" max="1" width="47.6640625" style="4" customWidth="1"/>
    <col min="2" max="2" width="15.21875" style="4" bestFit="1" customWidth="1"/>
    <col min="3" max="6" width="18.77734375" style="4" customWidth="1"/>
    <col min="7" max="7" width="23.88671875" style="2" customWidth="1"/>
    <col min="8" max="16384" width="10.88671875" style="2"/>
  </cols>
  <sheetData>
    <row r="1" spans="1:7" ht="39.6" customHeight="1" x14ac:dyDescent="0.3">
      <c r="A1" s="22" t="s">
        <v>13</v>
      </c>
      <c r="B1" s="22"/>
      <c r="C1" s="22"/>
      <c r="D1" s="22"/>
      <c r="E1" s="22"/>
      <c r="F1" s="22"/>
    </row>
    <row r="3" spans="1:7" ht="24.6" x14ac:dyDescent="0.3">
      <c r="A3" s="23" t="s">
        <v>11</v>
      </c>
      <c r="B3" s="24"/>
      <c r="C3" s="24"/>
      <c r="D3" s="24"/>
      <c r="E3" s="24"/>
      <c r="F3" s="25"/>
    </row>
    <row r="4" spans="1:7" x14ac:dyDescent="0.3">
      <c r="A4" s="3"/>
      <c r="B4" s="3"/>
      <c r="C4" s="3"/>
      <c r="D4" s="3"/>
    </row>
    <row r="5" spans="1:7" ht="62.4" x14ac:dyDescent="0.3">
      <c r="A5" s="9" t="s">
        <v>1</v>
      </c>
      <c r="B5" s="9" t="s">
        <v>2</v>
      </c>
      <c r="C5" s="9" t="s">
        <v>3</v>
      </c>
      <c r="D5" s="9" t="s">
        <v>4</v>
      </c>
      <c r="E5" s="16" t="s">
        <v>5</v>
      </c>
      <c r="F5" s="16" t="s">
        <v>6</v>
      </c>
    </row>
    <row r="6" spans="1:7" ht="34.950000000000003" customHeight="1" x14ac:dyDescent="0.3">
      <c r="A6" s="10" t="s">
        <v>14</v>
      </c>
      <c r="B6" s="11">
        <f>GETPIVOTDATA("Nº de concursos ",'[1]Resumen '!$A$51,"COMPLEJIDAD DEL EXPEDIENTE","BAJA")</f>
        <v>17</v>
      </c>
      <c r="C6" s="12">
        <v>4850</v>
      </c>
      <c r="D6" s="12">
        <f>C6*B6</f>
        <v>82450</v>
      </c>
      <c r="E6" s="5"/>
      <c r="F6" s="20">
        <f>E6*B6</f>
        <v>0</v>
      </c>
    </row>
    <row r="7" spans="1:7" ht="46.95" customHeight="1" x14ac:dyDescent="0.3">
      <c r="A7" s="10" t="s">
        <v>15</v>
      </c>
      <c r="B7" s="11">
        <f>GETPIVOTDATA("Nº de concursos ",'[1]Resumen '!$A$51,"COMPLEJIDAD DEL EXPEDIENTE","MEDIA")</f>
        <v>13</v>
      </c>
      <c r="C7" s="12">
        <v>6200</v>
      </c>
      <c r="D7" s="12">
        <f>C7*B7</f>
        <v>80600</v>
      </c>
      <c r="E7" s="5"/>
      <c r="F7" s="20">
        <f t="shared" ref="F7:F8" si="0">E7*B7</f>
        <v>0</v>
      </c>
    </row>
    <row r="8" spans="1:7" ht="46.95" customHeight="1" x14ac:dyDescent="0.3">
      <c r="A8" s="10" t="s">
        <v>16</v>
      </c>
      <c r="B8" s="11">
        <f>'[1]Análisis licitaciones'!C22</f>
        <v>1</v>
      </c>
      <c r="C8" s="12">
        <v>11500</v>
      </c>
      <c r="D8" s="12">
        <f>C8*B8</f>
        <v>11500</v>
      </c>
      <c r="E8" s="5"/>
      <c r="F8" s="20">
        <f t="shared" si="0"/>
        <v>0</v>
      </c>
      <c r="G8" s="6"/>
    </row>
    <row r="9" spans="1:7" ht="46.95" customHeight="1" x14ac:dyDescent="0.3">
      <c r="A9" s="13" t="s">
        <v>0</v>
      </c>
      <c r="B9" s="13">
        <f>SUM(B6:B8)</f>
        <v>31</v>
      </c>
      <c r="C9" s="14"/>
      <c r="D9" s="15">
        <f>SUM(D6:D8)</f>
        <v>174550</v>
      </c>
      <c r="E9" s="17" t="s">
        <v>7</v>
      </c>
      <c r="F9" s="21">
        <f>SUM(F6:F8)</f>
        <v>0</v>
      </c>
    </row>
    <row r="10" spans="1:7" ht="46.95" customHeight="1" x14ac:dyDescent="0.3">
      <c r="A10" s="2"/>
      <c r="B10" s="2"/>
      <c r="C10" s="2"/>
      <c r="D10" s="2"/>
      <c r="E10" s="2"/>
      <c r="F10" s="2"/>
      <c r="G10" s="7"/>
    </row>
    <row r="11" spans="1:7" ht="46.95" customHeight="1" x14ac:dyDescent="0.3">
      <c r="A11" s="2"/>
      <c r="B11" s="2"/>
      <c r="C11" s="2"/>
      <c r="D11" s="2"/>
      <c r="E11" s="2"/>
      <c r="F11" s="2"/>
      <c r="G11" s="7"/>
    </row>
    <row r="12" spans="1:7" ht="19.95" customHeight="1" x14ac:dyDescent="0.3">
      <c r="A12" s="26" t="s">
        <v>12</v>
      </c>
      <c r="B12" s="26"/>
      <c r="C12" s="26"/>
      <c r="D12" s="26"/>
      <c r="E12" s="26"/>
      <c r="F12" s="26"/>
      <c r="G12" s="7"/>
    </row>
    <row r="13" spans="1:7" ht="19.95" customHeight="1" x14ac:dyDescent="0.3">
      <c r="A13" s="26"/>
      <c r="B13" s="26"/>
      <c r="C13" s="26"/>
      <c r="D13" s="26"/>
      <c r="E13" s="26"/>
      <c r="F13" s="26"/>
      <c r="G13" s="1"/>
    </row>
    <row r="14" spans="1:7" ht="19.95" customHeight="1" x14ac:dyDescent="0.3"/>
    <row r="15" spans="1:7" ht="19.95" customHeight="1" x14ac:dyDescent="0.3"/>
    <row r="16" spans="1:7" ht="19.95" customHeight="1" x14ac:dyDescent="0.3"/>
    <row r="17" spans="3:6" ht="19.95" customHeight="1" x14ac:dyDescent="0.3"/>
    <row r="18" spans="3:6" ht="19.95" customHeight="1" x14ac:dyDescent="0.3">
      <c r="C18" s="2"/>
      <c r="D18" s="8"/>
      <c r="E18" s="8"/>
      <c r="F18" s="18" t="s">
        <v>8</v>
      </c>
    </row>
    <row r="19" spans="3:6" ht="19.95" customHeight="1" x14ac:dyDescent="0.3">
      <c r="C19" s="2"/>
      <c r="D19" s="8"/>
      <c r="E19" s="8"/>
      <c r="F19" s="19"/>
    </row>
    <row r="20" spans="3:6" ht="18" x14ac:dyDescent="0.3">
      <c r="C20" s="2"/>
      <c r="D20" s="8"/>
      <c r="E20" s="8"/>
      <c r="F20" s="19"/>
    </row>
    <row r="21" spans="3:6" ht="18" x14ac:dyDescent="0.3">
      <c r="C21" s="2"/>
      <c r="D21" s="8"/>
      <c r="E21" s="8"/>
      <c r="F21" s="19"/>
    </row>
    <row r="22" spans="3:6" ht="18" x14ac:dyDescent="0.3">
      <c r="E22" s="8"/>
      <c r="F22" s="18" t="s">
        <v>9</v>
      </c>
    </row>
    <row r="23" spans="3:6" ht="18" x14ac:dyDescent="0.3">
      <c r="E23" s="8"/>
      <c r="F23" s="18" t="s">
        <v>10</v>
      </c>
    </row>
    <row r="24" spans="3:6" x14ac:dyDescent="0.3">
      <c r="F24" s="2"/>
    </row>
  </sheetData>
  <sheetProtection algorithmName="SHA-512" hashValue="Yr14OniEsR7zNg/7lPWYv+zgaFXLkBZEzZoZJuXXgttttiC+FMXEQy0loO/uS00DM44o8LlV3cdWr1w29HhjZA==" saltValue="akRtY2HyOS8OQEwBHPN4RQ==" spinCount="100000" sheet="1" objects="1" scenarios="1"/>
  <mergeCells count="3">
    <mergeCell ref="A1:F1"/>
    <mergeCell ref="A3:F3"/>
    <mergeCell ref="A12:F13"/>
  </mergeCells>
  <pageMargins left="0.7" right="0.7" top="0.75" bottom="0.75" header="0.3" footer="0.3"/>
  <pageSetup paperSize="9" scale="63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F4DA796A353AF46BD2E464C424ED321" ma:contentTypeVersion="4" ma:contentTypeDescription="Create a new document." ma:contentTypeScope="" ma:versionID="965f11b7431efd6a578920a11958ce70">
  <xsd:schema xmlns:xsd="http://www.w3.org/2001/XMLSchema" xmlns:xs="http://www.w3.org/2001/XMLSchema" xmlns:p="http://schemas.microsoft.com/office/2006/metadata/properties" xmlns:ns2="fe55eed5-13a7-4780-9ead-93115a439f93" targetNamespace="http://schemas.microsoft.com/office/2006/metadata/properties" ma:root="true" ma:fieldsID="cbae03dcbc4df9c25b69526bd08dbb3b" ns2:_="">
    <xsd:import namespace="fe55eed5-13a7-4780-9ead-93115a439f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55eed5-13a7-4780-9ead-93115a439f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6CE05B94-2181-47FB-93A0-B2F0D69173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0D7B38-6C47-4F75-A0AB-695FC7A832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55eed5-13a7-4780-9ead-93115a439f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9B9DCC-7589-4D9E-AB6F-07999C32D65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25C503CE-0EDB-43EB-918E-6551661E4A8D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P.U. Lote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IFEMA MADRID</dc:creator>
  <cp:keywords/>
  <dc:description/>
  <cp:lastModifiedBy>Elena Mouriño</cp:lastModifiedBy>
  <cp:revision/>
  <dcterms:created xsi:type="dcterms:W3CDTF">2023-02-07T16:34:26Z</dcterms:created>
  <dcterms:modified xsi:type="dcterms:W3CDTF">2025-07-31T14:29:12Z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0x010100CF4DA796A353AF46BD2E464C424ED321</vt:lpwstr>
  </property>
  <property fmtid="{D5CDD505-2E9C-101B-9397-08002B2CF9AE}" pid="3" name="CofWorkbookId">
    <vt:lpwstr>ae98e5a0-2ddc-4965-8832-610e7e639926</vt:lpwstr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  <property fmtid="{D5CDD505-2E9C-101B-9397-08002B2CF9AE}" pid="10" name="SharedWithUsers">
    <vt:lpwstr>18;#Elena Mouriño</vt:lpwstr>
  </property>
  <property fmtid="{D5CDD505-2E9C-101B-9397-08002B2CF9AE}" pid="11" name="MediaServiceImageTags">
    <vt:lpwstr/>
  </property>
</Properties>
</file>