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202300"/>
  <mc:AlternateContent xmlns:mc="http://schemas.openxmlformats.org/markup-compatibility/2006">
    <mc:Choice Requires="x15">
      <x15ac:absPath xmlns:x15ac="http://schemas.microsoft.com/office/spreadsheetml/2010/11/ac" url="Y:\2025\25-181 Matto ascensores y horas a eventos\3 Pliego y calendario\Pliegos para firma\"/>
    </mc:Choice>
  </mc:AlternateContent>
  <xr:revisionPtr revIDLastSave="0" documentId="13_ncr:1_{A41C99FC-4C10-4CD8-8FDF-A316C4D713A8}" xr6:coauthVersionLast="47" xr6:coauthVersionMax="47" xr10:uidLastSave="{00000000-0000-0000-0000-000000000000}"/>
  <bookViews>
    <workbookView xWindow="-19310" yWindow="9210" windowWidth="19420" windowHeight="10300" xr2:uid="{C0E9BB8D-6CD0-4DBB-8DF0-1D30CCAA4205}"/>
  </bookViews>
  <sheets>
    <sheet name="ANEXO IX B" sheetId="3" r:id="rId1"/>
    <sheet name="NOTA IMPORTANTE" sheetId="4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9" i="3" l="1"/>
  <c r="H8" i="3"/>
  <c r="H15" i="3"/>
  <c r="H16" i="3"/>
  <c r="H17" i="3"/>
  <c r="H13" i="3"/>
  <c r="H14" i="3"/>
  <c r="H7" i="3"/>
  <c r="H12" i="3" l="1"/>
  <c r="H18" i="3" s="1"/>
  <c r="H6" i="3" l="1"/>
  <c r="H10" i="3" l="1"/>
  <c r="H19" i="3" s="1"/>
</calcChain>
</file>

<file path=xl/sharedStrings.xml><?xml version="1.0" encoding="utf-8"?>
<sst xmlns="http://schemas.openxmlformats.org/spreadsheetml/2006/main" count="46" uniqueCount="37">
  <si>
    <t>CONCEPTO</t>
  </si>
  <si>
    <t>UNIDADES ESTIMADAS PARA EL PERIODO DE CONTRATACIÓN</t>
  </si>
  <si>
    <t>PRECIO UNITARIO MÁXIMO DE LICITACIÓN IVA EXCLUIDO</t>
  </si>
  <si>
    <t>PRECIO UNITARIO OFERTADO DE LICITACIÓN IVA EXCLUIDO</t>
  </si>
  <si>
    <t>SUBTOTAL</t>
  </si>
  <si>
    <t>HORAS ESTIMADAS PARA EL PERIODO DE CONTRATACIÓN</t>
  </si>
  <si>
    <t>PRECIO €/H MÁXIMO DE LICITACIÓN IVA EXCLUIDO</t>
  </si>
  <si>
    <t>PRECIO €/H OFERTADO DE LICITACIÓN IVA EXCLUIDO</t>
  </si>
  <si>
    <t>IMPORTE TOTAL PARTIDA DE ATENCIÓN A EVENTOS (B)</t>
  </si>
  <si>
    <r>
      <rPr>
        <b/>
        <sz val="11"/>
        <color theme="1"/>
        <rFont val="Aptos Narrow"/>
        <family val="2"/>
        <scheme val="minor"/>
      </rPr>
      <t>REVISIONES MENSUALES DE MANTENIMIENTO (2º AÑO DE CONTRATO)</t>
    </r>
    <r>
      <rPr>
        <sz val="11"/>
        <color theme="1"/>
        <rFont val="Aptos Narrow"/>
        <family val="2"/>
        <scheme val="minor"/>
      </rPr>
      <t xml:space="preserve">
(incluye todas las gamas e inspecciones técnicas obligatorias, en caso necesario )</t>
    </r>
  </si>
  <si>
    <r>
      <rPr>
        <b/>
        <sz val="11"/>
        <color theme="1"/>
        <rFont val="Aptos Narrow"/>
        <family val="2"/>
        <scheme val="minor"/>
      </rPr>
      <t>REVISIONES MENSUALES DE MANTENIMIENTO (3º AÑO DE CONTRATO)</t>
    </r>
    <r>
      <rPr>
        <sz val="11"/>
        <color theme="1"/>
        <rFont val="Aptos Narrow"/>
        <family val="2"/>
        <scheme val="minor"/>
      </rPr>
      <t xml:space="preserve">
(incluye todas las gamas e inspecciones técnicas obligatorias, en caso necesario )</t>
    </r>
  </si>
  <si>
    <r>
      <rPr>
        <b/>
        <sz val="11"/>
        <color theme="1"/>
        <rFont val="Aptos Narrow"/>
        <family val="2"/>
        <scheme val="minor"/>
      </rPr>
      <t>REVISIONES MENSUALES DE MANTENIMIENTO (1º AÑO DE CONTRATO)</t>
    </r>
    <r>
      <rPr>
        <sz val="11"/>
        <color theme="1"/>
        <rFont val="Aptos Narrow"/>
        <family val="2"/>
        <scheme val="minor"/>
      </rPr>
      <t xml:space="preserve">
(incluye todas las gamas e inspecciones técnicas obligatorias, en caso necesario )</t>
    </r>
  </si>
  <si>
    <r>
      <rPr>
        <b/>
        <sz val="11"/>
        <color theme="1"/>
        <rFont val="Aptos Narrow"/>
        <family val="2"/>
        <scheme val="minor"/>
      </rPr>
      <t>ATENCIÓN A EVENTOS  AÑO 2026</t>
    </r>
    <r>
      <rPr>
        <sz val="11"/>
        <color theme="1"/>
        <rFont val="Aptos Narrow"/>
        <family val="2"/>
        <scheme val="minor"/>
      </rPr>
      <t xml:space="preserve">
Horas de 8h a 22h</t>
    </r>
  </si>
  <si>
    <r>
      <rPr>
        <b/>
        <sz val="11"/>
        <color theme="1"/>
        <rFont val="Aptos Narrow"/>
        <family val="2"/>
        <scheme val="minor"/>
      </rPr>
      <t>ATENCIÓN A EVENTOS AÑO 2027</t>
    </r>
    <r>
      <rPr>
        <sz val="11"/>
        <color theme="1"/>
        <rFont val="Aptos Narrow"/>
        <family val="2"/>
        <scheme val="minor"/>
      </rPr>
      <t xml:space="preserve">
Horas de 8h a 22h</t>
    </r>
  </si>
  <si>
    <r>
      <rPr>
        <b/>
        <sz val="11"/>
        <color theme="1"/>
        <rFont val="Aptos Narrow"/>
        <family val="2"/>
        <scheme val="minor"/>
      </rPr>
      <t>ATENCIÓN A EVENTOS  AÑO 2028</t>
    </r>
    <r>
      <rPr>
        <sz val="11"/>
        <color theme="1"/>
        <rFont val="Aptos Narrow"/>
        <family val="2"/>
        <scheme val="minor"/>
      </rPr>
      <t xml:space="preserve">
Horas de 8h a 22h</t>
    </r>
  </si>
  <si>
    <r>
      <rPr>
        <b/>
        <sz val="11"/>
        <color theme="1"/>
        <rFont val="Aptos Narrow"/>
        <family val="2"/>
        <scheme val="minor"/>
      </rPr>
      <t>ATENCIÓN A EVENTOS</t>
    </r>
    <r>
      <rPr>
        <sz val="11"/>
        <color theme="1"/>
        <rFont val="Aptos Narrow"/>
        <family val="2"/>
        <scheme val="minor"/>
      </rPr>
      <t xml:space="preserve"> </t>
    </r>
    <r>
      <rPr>
        <b/>
        <sz val="11"/>
        <color theme="1"/>
        <rFont val="Aptos Narrow"/>
        <family val="2"/>
        <scheme val="minor"/>
      </rPr>
      <t>AÑO 2026</t>
    </r>
    <r>
      <rPr>
        <sz val="11"/>
        <color theme="1"/>
        <rFont val="Aptos Narrow"/>
        <family val="2"/>
        <scheme val="minor"/>
      </rPr>
      <t xml:space="preserve">
Horas de 22h a 8h</t>
    </r>
  </si>
  <si>
    <r>
      <rPr>
        <b/>
        <sz val="11"/>
        <color theme="1"/>
        <rFont val="Aptos Narrow"/>
        <family val="2"/>
        <scheme val="minor"/>
      </rPr>
      <t>ATENCIÓN A EVENTOS</t>
    </r>
    <r>
      <rPr>
        <sz val="11"/>
        <color theme="1"/>
        <rFont val="Aptos Narrow"/>
        <family val="2"/>
        <scheme val="minor"/>
      </rPr>
      <t xml:space="preserve"> </t>
    </r>
    <r>
      <rPr>
        <b/>
        <sz val="11"/>
        <color theme="1"/>
        <rFont val="Aptos Narrow"/>
        <family val="2"/>
        <scheme val="minor"/>
      </rPr>
      <t>AÑO 2027</t>
    </r>
    <r>
      <rPr>
        <sz val="11"/>
        <color theme="1"/>
        <rFont val="Aptos Narrow"/>
        <family val="2"/>
        <scheme val="minor"/>
      </rPr>
      <t xml:space="preserve">
Horas de 22h a 8h</t>
    </r>
  </si>
  <si>
    <r>
      <rPr>
        <b/>
        <sz val="11"/>
        <color theme="1"/>
        <rFont val="Aptos Narrow"/>
        <family val="2"/>
        <scheme val="minor"/>
      </rPr>
      <t>ATENCIÓN A EVENTOS</t>
    </r>
    <r>
      <rPr>
        <sz val="11"/>
        <color theme="1"/>
        <rFont val="Aptos Narrow"/>
        <family val="2"/>
        <scheme val="minor"/>
      </rPr>
      <t xml:space="preserve"> </t>
    </r>
    <r>
      <rPr>
        <b/>
        <sz val="11"/>
        <color theme="1"/>
        <rFont val="Aptos Narrow"/>
        <family val="2"/>
        <scheme val="minor"/>
      </rPr>
      <t>AÑO 2028</t>
    </r>
    <r>
      <rPr>
        <sz val="11"/>
        <color theme="1"/>
        <rFont val="Aptos Narrow"/>
        <family val="2"/>
        <scheme val="minor"/>
      </rPr>
      <t xml:space="preserve">
Horas de 22h a 8h</t>
    </r>
  </si>
  <si>
    <t>Reparaciones y mejoras</t>
  </si>
  <si>
    <t>meses</t>
  </si>
  <si>
    <t>P.A</t>
  </si>
  <si>
    <t>HRS</t>
  </si>
  <si>
    <t>IMPORTE TOTAL PARTIDA DE MANTENIMIENTO /PARTIDA DE REPARACIONES Y MEJORAS (A)</t>
  </si>
  <si>
    <t>DETALLE DE OFERTA ECONÓMICA</t>
  </si>
  <si>
    <t>IMPORTE TOTAL OFERTADO : MANTENIMIENTO/ REPARACIONES Y MEJORAS (A)+ EVENTOS (B) IVA EXCLUÍDO</t>
  </si>
  <si>
    <t xml:space="preserve">Para facilitar la correcta elaboración de su propuesta económica, se adjunta la Ficha de precios  en formato electrónico (.XLS), donde los ofertantes pueden cumplimentar los precios unitarios ofertados y obtendrán de forma automática, el importe total de su propuesta. 	</t>
  </si>
  <si>
    <t>Las celdas  de este archivo estan bloqueadas, el ofertante solo debera incluir el precio unitario para cada año (celda sombreada en color  amarillo)</t>
  </si>
  <si>
    <t>EL IMPORTE TOTAL OFERTADO EN ESTE ANEXO DEBE COINCIDIR CON EL IMPORTE REFLEJADO EN EL MODELO ANEXO IX-A “MODELO DE OFERTA ECONÓMICA.”</t>
  </si>
  <si>
    <t>EL IMPORTE DE LA PARTIDA TRABAJOS DE MANTENIMIENTO A PETICIÓN DE IFEMA (REPARACIONES Y/O MEJORAS), ES FIJO Y NO LICITABLE, CORRESPONDE A TRABAJOS A DEMANDA DE IFEMA Y FORMA PARTE DEL PRESUPUESTO BASE DE LICITACIÓN</t>
  </si>
  <si>
    <t xml:space="preserve">LA PARTIDA DE TRABAJOS DE MANTENIMIENTO A PETICIÓN DE IFEMA (REPARACIONES Y/O MEJORAS) CORRESPONDE A TRABAJOS A DEMANDA DE IFEMA POR LO QUE EL PRECIO QUE FINALMENTE SE ABONE SERA EL QUE RESULTE DE LAS PRESTACIONES REALMENTE EJECUTADAS. </t>
  </si>
  <si>
    <t>El ofertante no podrá superar el presupuesto base de licitación</t>
  </si>
  <si>
    <t>En ..........................., ........ de .............................. de 20...</t>
  </si>
  <si>
    <t xml:space="preserve">  Fdo.: ..........................................................</t>
  </si>
  <si>
    <t xml:space="preserve">   (Firma y sello de la empresa)</t>
  </si>
  <si>
    <t>ANEXO IX-B</t>
  </si>
  <si>
    <t>(Este anexo cumplimentado por el licitador se deberá incluir en el Sobre o archivo electrónico nº 3).</t>
  </si>
  <si>
    <t>DESGLOSE DE OFERTA ECONÓMICA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</si>
</sst>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i/>
      <sz val="11"/>
      <color theme="1"/>
      <name val="Aptos Narrow"/>
      <family val="2"/>
      <scheme val="minor"/>
    </font>
    <font>
      <sz val="10"/>
      <color rgb="FF04183B"/>
      <name val="Barlow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9" xfId="0" applyBorder="1" applyAlignment="1">
      <alignment horizontal="center" vertical="center" wrapText="1"/>
    </xf>
    <xf numFmtId="0" fontId="1" fillId="3" borderId="9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 wrapText="1"/>
    </xf>
    <xf numFmtId="164" fontId="0" fillId="0" borderId="1" xfId="0" applyNumberFormat="1" applyBorder="1" applyAlignment="1">
      <alignment horizontal="center" vertical="center"/>
    </xf>
    <xf numFmtId="3" fontId="0" fillId="4" borderId="1" xfId="0" applyNumberFormat="1" applyFill="1" applyBorder="1" applyAlignment="1">
      <alignment horizontal="center" vertical="center"/>
    </xf>
    <xf numFmtId="164" fontId="0" fillId="4" borderId="1" xfId="0" applyNumberFormat="1" applyFill="1" applyBorder="1" applyAlignment="1">
      <alignment horizontal="center" vertical="center"/>
    </xf>
    <xf numFmtId="0" fontId="0" fillId="4" borderId="10" xfId="0" applyFill="1" applyBorder="1" applyAlignment="1">
      <alignment horizontal="center" vertical="center" wrapText="1"/>
    </xf>
    <xf numFmtId="0" fontId="0" fillId="4" borderId="18" xfId="0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4" borderId="19" xfId="0" applyFill="1" applyBorder="1" applyAlignment="1">
      <alignment horizontal="center" vertical="center"/>
    </xf>
    <xf numFmtId="164" fontId="0" fillId="4" borderId="3" xfId="0" applyNumberFormat="1" applyFill="1" applyBorder="1" applyAlignment="1">
      <alignment horizontal="center" vertical="center"/>
    </xf>
    <xf numFmtId="164" fontId="0" fillId="0" borderId="5" xfId="0" applyNumberFormat="1" applyBorder="1" applyAlignment="1">
      <alignment horizontal="center" vertical="center"/>
    </xf>
    <xf numFmtId="164" fontId="0" fillId="4" borderId="11" xfId="0" applyNumberFormat="1" applyFill="1" applyBorder="1" applyAlignment="1">
      <alignment horizontal="center" vertical="center"/>
    </xf>
    <xf numFmtId="164" fontId="0" fillId="0" borderId="13" xfId="0" applyNumberFormat="1" applyBorder="1" applyAlignment="1">
      <alignment horizontal="center" vertical="center"/>
    </xf>
    <xf numFmtId="164" fontId="0" fillId="0" borderId="17" xfId="0" applyNumberFormat="1" applyBorder="1" applyAlignment="1">
      <alignment horizontal="center" vertical="center"/>
    </xf>
    <xf numFmtId="164" fontId="0" fillId="5" borderId="1" xfId="0" applyNumberFormat="1" applyFill="1" applyBorder="1" applyAlignment="1" applyProtection="1">
      <alignment horizontal="center" vertical="center"/>
      <protection locked="0"/>
    </xf>
    <xf numFmtId="0" fontId="3" fillId="0" borderId="0" xfId="0" applyFont="1" applyAlignment="1">
      <alignment horizontal="right" vertical="center"/>
    </xf>
    <xf numFmtId="0" fontId="3" fillId="0" borderId="0" xfId="0" applyFont="1"/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0" fontId="1" fillId="0" borderId="21" xfId="0" applyFont="1" applyBorder="1" applyAlignment="1">
      <alignment horizont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 wrapText="1"/>
    </xf>
    <xf numFmtId="0" fontId="1" fillId="2" borderId="15" xfId="0" applyFont="1" applyFill="1" applyBorder="1" applyAlignment="1">
      <alignment horizontal="center" vertical="center" wrapText="1"/>
    </xf>
    <xf numFmtId="0" fontId="1" fillId="2" borderId="16" xfId="0" applyFont="1" applyFill="1" applyBorder="1" applyAlignment="1">
      <alignment horizontal="center" vertical="center" wrapText="1"/>
    </xf>
    <xf numFmtId="0" fontId="1" fillId="3" borderId="18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5" borderId="0" xfId="0" applyFill="1" applyAlignment="1">
      <alignment horizontal="center" vertical="center" wrapText="1"/>
    </xf>
    <xf numFmtId="164" fontId="0" fillId="0" borderId="5" xfId="0" applyNumberFormat="1" applyBorder="1" applyAlignment="1" applyProtection="1">
      <alignment horizontal="center" vertical="center"/>
    </xf>
    <xf numFmtId="164" fontId="0" fillId="0" borderId="1" xfId="0" applyNumberForma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4CF0FB-A474-415B-A59A-4C70A0772A4A}">
  <dimension ref="C1:H32"/>
  <sheetViews>
    <sheetView tabSelected="1" topLeftCell="A8" workbookViewId="0">
      <selection activeCell="I11" sqref="I11"/>
    </sheetView>
  </sheetViews>
  <sheetFormatPr baseColWidth="10" defaultRowHeight="14.4" x14ac:dyDescent="0.3"/>
  <cols>
    <col min="3" max="3" width="32.88671875" customWidth="1"/>
    <col min="4" max="4" width="12.21875" customWidth="1"/>
    <col min="5" max="5" width="6.21875" customWidth="1"/>
    <col min="6" max="6" width="15.21875" customWidth="1"/>
    <col min="7" max="7" width="16.109375" customWidth="1"/>
    <col min="8" max="8" width="16" customWidth="1"/>
  </cols>
  <sheetData>
    <row r="1" spans="3:8" x14ac:dyDescent="0.3">
      <c r="C1" s="23" t="s">
        <v>34</v>
      </c>
      <c r="D1" s="23"/>
      <c r="E1" s="23"/>
      <c r="F1" s="23"/>
      <c r="G1" s="23"/>
      <c r="H1" s="23"/>
    </row>
    <row r="2" spans="3:8" x14ac:dyDescent="0.3">
      <c r="C2" s="23" t="s">
        <v>35</v>
      </c>
      <c r="D2" s="23"/>
      <c r="E2" s="23"/>
      <c r="F2" s="23"/>
      <c r="G2" s="23"/>
      <c r="H2" s="23"/>
    </row>
    <row r="3" spans="3:8" ht="15" thickBot="1" x14ac:dyDescent="0.35">
      <c r="C3" s="24" t="s">
        <v>36</v>
      </c>
      <c r="D3" s="24"/>
      <c r="E3" s="24"/>
      <c r="F3" s="24"/>
      <c r="G3" s="24"/>
      <c r="H3" s="24"/>
    </row>
    <row r="4" spans="3:8" x14ac:dyDescent="0.3">
      <c r="C4" s="25" t="s">
        <v>23</v>
      </c>
      <c r="D4" s="26"/>
      <c r="E4" s="26"/>
      <c r="F4" s="26"/>
      <c r="G4" s="26"/>
      <c r="H4" s="27"/>
    </row>
    <row r="5" spans="3:8" ht="72" x14ac:dyDescent="0.3">
      <c r="C5" s="2" t="s">
        <v>0</v>
      </c>
      <c r="D5" s="38" t="s">
        <v>1</v>
      </c>
      <c r="E5" s="39"/>
      <c r="F5" s="3" t="s">
        <v>2</v>
      </c>
      <c r="G5" s="3" t="s">
        <v>3</v>
      </c>
      <c r="H5" s="4" t="s">
        <v>4</v>
      </c>
    </row>
    <row r="6" spans="3:8" ht="84.45" customHeight="1" x14ac:dyDescent="0.3">
      <c r="C6" s="5" t="s">
        <v>11</v>
      </c>
      <c r="D6" s="13">
        <v>12</v>
      </c>
      <c r="E6" s="11" t="s">
        <v>19</v>
      </c>
      <c r="F6" s="14">
        <v>3596</v>
      </c>
      <c r="G6" s="19"/>
      <c r="H6" s="15">
        <f>G6*D6</f>
        <v>0</v>
      </c>
    </row>
    <row r="7" spans="3:8" ht="91.95" customHeight="1" x14ac:dyDescent="0.3">
      <c r="C7" s="9" t="s">
        <v>9</v>
      </c>
      <c r="D7" s="13">
        <v>12</v>
      </c>
      <c r="E7" s="11" t="s">
        <v>19</v>
      </c>
      <c r="F7" s="16">
        <v>3703.88</v>
      </c>
      <c r="G7" s="19"/>
      <c r="H7" s="15">
        <f t="shared" ref="H7" si="0">G7*D7</f>
        <v>0</v>
      </c>
    </row>
    <row r="8" spans="3:8" ht="86.55" customHeight="1" x14ac:dyDescent="0.3">
      <c r="C8" s="9" t="s">
        <v>10</v>
      </c>
      <c r="D8" s="13">
        <v>12</v>
      </c>
      <c r="E8" s="11" t="s">
        <v>19</v>
      </c>
      <c r="F8" s="16">
        <v>3815</v>
      </c>
      <c r="G8" s="19"/>
      <c r="H8" s="15">
        <f>G8*D8</f>
        <v>0</v>
      </c>
    </row>
    <row r="9" spans="3:8" ht="86.55" customHeight="1" x14ac:dyDescent="0.3">
      <c r="C9" s="9" t="s">
        <v>18</v>
      </c>
      <c r="D9" s="10">
        <v>1</v>
      </c>
      <c r="E9" s="12" t="s">
        <v>20</v>
      </c>
      <c r="F9" s="14">
        <v>40000</v>
      </c>
      <c r="G9" s="44">
        <v>40000</v>
      </c>
      <c r="H9" s="43">
        <f>G9*D9</f>
        <v>40000</v>
      </c>
    </row>
    <row r="10" spans="3:8" ht="28.5" customHeight="1" x14ac:dyDescent="0.3">
      <c r="C10" s="28" t="s">
        <v>22</v>
      </c>
      <c r="D10" s="29"/>
      <c r="E10" s="29"/>
      <c r="F10" s="30"/>
      <c r="G10" s="31"/>
      <c r="H10" s="15">
        <f>SUM(H6:H9)</f>
        <v>40000</v>
      </c>
    </row>
    <row r="11" spans="3:8" ht="57.6" x14ac:dyDescent="0.3">
      <c r="C11" s="2" t="s">
        <v>0</v>
      </c>
      <c r="D11" s="38" t="s">
        <v>5</v>
      </c>
      <c r="E11" s="40"/>
      <c r="F11" s="3" t="s">
        <v>6</v>
      </c>
      <c r="G11" s="3" t="s">
        <v>7</v>
      </c>
      <c r="H11" s="4" t="s">
        <v>4</v>
      </c>
    </row>
    <row r="12" spans="3:8" ht="28.8" x14ac:dyDescent="0.3">
      <c r="C12" s="1" t="s">
        <v>12</v>
      </c>
      <c r="D12" s="7">
        <v>2368</v>
      </c>
      <c r="E12" s="7" t="s">
        <v>21</v>
      </c>
      <c r="F12" s="8">
        <v>40.549999999999997</v>
      </c>
      <c r="G12" s="19"/>
      <c r="H12" s="15">
        <f>D12*G12</f>
        <v>0</v>
      </c>
    </row>
    <row r="13" spans="3:8" ht="28.8" x14ac:dyDescent="0.3">
      <c r="C13" s="1" t="s">
        <v>13</v>
      </c>
      <c r="D13" s="7">
        <v>2368</v>
      </c>
      <c r="E13" s="7" t="s">
        <v>21</v>
      </c>
      <c r="F13" s="8">
        <v>41.77</v>
      </c>
      <c r="G13" s="19"/>
      <c r="H13" s="15">
        <f t="shared" ref="H13:H17" si="1">D13*G13</f>
        <v>0</v>
      </c>
    </row>
    <row r="14" spans="3:8" ht="28.8" x14ac:dyDescent="0.3">
      <c r="C14" s="1" t="s">
        <v>14</v>
      </c>
      <c r="D14" s="7">
        <v>2368</v>
      </c>
      <c r="E14" s="7" t="s">
        <v>21</v>
      </c>
      <c r="F14" s="8">
        <v>43.02</v>
      </c>
      <c r="G14" s="19"/>
      <c r="H14" s="15">
        <f t="shared" si="1"/>
        <v>0</v>
      </c>
    </row>
    <row r="15" spans="3:8" ht="28.8" x14ac:dyDescent="0.3">
      <c r="C15" s="1" t="s">
        <v>15</v>
      </c>
      <c r="D15" s="7">
        <v>1267</v>
      </c>
      <c r="E15" s="7" t="s">
        <v>21</v>
      </c>
      <c r="F15" s="6">
        <v>47.31</v>
      </c>
      <c r="G15" s="19"/>
      <c r="H15" s="15">
        <f t="shared" si="1"/>
        <v>0</v>
      </c>
    </row>
    <row r="16" spans="3:8" ht="28.8" x14ac:dyDescent="0.3">
      <c r="C16" s="1" t="s">
        <v>16</v>
      </c>
      <c r="D16" s="7">
        <v>1267</v>
      </c>
      <c r="E16" s="7" t="s">
        <v>21</v>
      </c>
      <c r="F16" s="6">
        <v>48.73</v>
      </c>
      <c r="G16" s="19"/>
      <c r="H16" s="15">
        <f t="shared" si="1"/>
        <v>0</v>
      </c>
    </row>
    <row r="17" spans="3:8" ht="28.8" x14ac:dyDescent="0.3">
      <c r="C17" s="1" t="s">
        <v>17</v>
      </c>
      <c r="D17" s="7">
        <v>1267</v>
      </c>
      <c r="E17" s="7" t="s">
        <v>21</v>
      </c>
      <c r="F17" s="8">
        <v>50.19</v>
      </c>
      <c r="G17" s="19"/>
      <c r="H17" s="15">
        <f t="shared" si="1"/>
        <v>0</v>
      </c>
    </row>
    <row r="18" spans="3:8" ht="31.5" customHeight="1" thickBot="1" x14ac:dyDescent="0.35">
      <c r="C18" s="32" t="s">
        <v>8</v>
      </c>
      <c r="D18" s="33"/>
      <c r="E18" s="33"/>
      <c r="F18" s="33"/>
      <c r="G18" s="34"/>
      <c r="H18" s="17">
        <f>SUM(H12:H17)</f>
        <v>0</v>
      </c>
    </row>
    <row r="19" spans="3:8" ht="28.95" customHeight="1" thickBot="1" x14ac:dyDescent="0.35">
      <c r="C19" s="35" t="s">
        <v>24</v>
      </c>
      <c r="D19" s="36"/>
      <c r="E19" s="36"/>
      <c r="F19" s="36"/>
      <c r="G19" s="37"/>
      <c r="H19" s="18">
        <f>H10+H18</f>
        <v>40000</v>
      </c>
    </row>
    <row r="21" spans="3:8" ht="32.4" customHeight="1" x14ac:dyDescent="0.3">
      <c r="C21" s="22" t="s">
        <v>27</v>
      </c>
      <c r="D21" s="22"/>
      <c r="E21" s="22"/>
      <c r="F21" s="22"/>
      <c r="G21" s="22"/>
      <c r="H21" s="22"/>
    </row>
    <row r="23" spans="3:8" ht="54.6" customHeight="1" x14ac:dyDescent="0.3">
      <c r="C23" s="22" t="s">
        <v>28</v>
      </c>
      <c r="D23" s="22"/>
      <c r="E23" s="22"/>
      <c r="F23" s="22"/>
      <c r="G23" s="22"/>
      <c r="H23" s="22"/>
    </row>
    <row r="25" spans="3:8" ht="48.6" customHeight="1" x14ac:dyDescent="0.3">
      <c r="C25" s="22" t="s">
        <v>29</v>
      </c>
      <c r="D25" s="22"/>
      <c r="E25" s="22"/>
      <c r="F25" s="22"/>
      <c r="G25" s="22"/>
      <c r="H25" s="22"/>
    </row>
    <row r="27" spans="3:8" x14ac:dyDescent="0.3">
      <c r="C27" s="23" t="s">
        <v>30</v>
      </c>
      <c r="D27" s="23"/>
      <c r="E27" s="23"/>
      <c r="F27" s="23"/>
      <c r="G27" s="23"/>
      <c r="H27" s="23"/>
    </row>
    <row r="29" spans="3:8" ht="15.6" x14ac:dyDescent="0.3">
      <c r="G29" s="20" t="s">
        <v>31</v>
      </c>
    </row>
    <row r="30" spans="3:8" ht="15.6" x14ac:dyDescent="0.35">
      <c r="E30" s="21" t="s">
        <v>32</v>
      </c>
      <c r="G30" s="20"/>
    </row>
    <row r="31" spans="3:8" ht="15.6" x14ac:dyDescent="0.35">
      <c r="E31" s="21" t="s">
        <v>33</v>
      </c>
      <c r="G31" s="20"/>
      <c r="H31" s="20"/>
    </row>
    <row r="32" spans="3:8" ht="15.6" x14ac:dyDescent="0.3">
      <c r="G32" s="20"/>
      <c r="H32" s="20"/>
    </row>
  </sheetData>
  <sheetProtection algorithmName="SHA-512" hashValue="6f0CSrWTqcJrgjKPEs2fNrXVCePf9GCo47r64aOehwzoeWe/cPaSLkrax9KZLizr379GZrDLfpD5E95+DRVtMg==" saltValue="FUU1mZp5fEIL5zAzAplUEw==" spinCount="100000" sheet="1" objects="1" scenarios="1"/>
  <mergeCells count="13">
    <mergeCell ref="C21:H21"/>
    <mergeCell ref="C23:H23"/>
    <mergeCell ref="C25:H25"/>
    <mergeCell ref="C27:H27"/>
    <mergeCell ref="C1:H1"/>
    <mergeCell ref="C2:H2"/>
    <mergeCell ref="C3:H3"/>
    <mergeCell ref="C4:H4"/>
    <mergeCell ref="C10:G10"/>
    <mergeCell ref="C18:G18"/>
    <mergeCell ref="C19:G19"/>
    <mergeCell ref="D5:E5"/>
    <mergeCell ref="D11:E1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0DDB37-6F9D-4503-97BF-A0D452241F64}">
  <sheetPr>
    <tabColor rgb="FFFF0000"/>
  </sheetPr>
  <dimension ref="D6:K8"/>
  <sheetViews>
    <sheetView workbookViewId="0">
      <selection activeCell="H15" sqref="H15"/>
    </sheetView>
  </sheetViews>
  <sheetFormatPr baseColWidth="10" defaultRowHeight="14.4" x14ac:dyDescent="0.3"/>
  <sheetData>
    <row r="6" spans="4:11" ht="65.400000000000006" customHeight="1" x14ac:dyDescent="0.3">
      <c r="D6" s="41" t="s">
        <v>25</v>
      </c>
      <c r="E6" s="41"/>
      <c r="F6" s="41"/>
      <c r="G6" s="41"/>
      <c r="H6" s="41"/>
      <c r="I6" s="41"/>
      <c r="J6" s="41"/>
      <c r="K6" s="41"/>
    </row>
    <row r="8" spans="4:11" ht="52.8" customHeight="1" x14ac:dyDescent="0.3">
      <c r="D8" s="42" t="s">
        <v>26</v>
      </c>
      <c r="E8" s="42"/>
      <c r="F8" s="42"/>
      <c r="G8" s="42"/>
      <c r="H8" s="42"/>
      <c r="I8" s="42"/>
      <c r="J8" s="42"/>
      <c r="K8" s="42"/>
    </row>
  </sheetData>
  <mergeCells count="2">
    <mergeCell ref="D6:K6"/>
    <mergeCell ref="D8:K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ANEXO IX B</vt:lpstr>
      <vt:lpstr>NOTA IMPORTANTE</vt:lpstr>
    </vt:vector>
  </TitlesOfParts>
  <Company>IFEMA MADRID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Indira Cedeño</dc:creator>
  <cp:lastModifiedBy>Indira Cedeño</cp:lastModifiedBy>
  <dcterms:created xsi:type="dcterms:W3CDTF">2025-10-02T09:45:54Z</dcterms:created>
  <dcterms:modified xsi:type="dcterms:W3CDTF">2025-10-14T08:37:34Z</dcterms:modified>
</cp:coreProperties>
</file>