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04 Suministro de farmacia\3.Pliego y calendario\"/>
    </mc:Choice>
  </mc:AlternateContent>
  <xr:revisionPtr revIDLastSave="0" documentId="13_ncr:1_{D3D5498A-5108-4C0D-9DEB-D51DC4D5F386}" xr6:coauthVersionLast="47" xr6:coauthVersionMax="47" xr10:uidLastSave="{00000000-0000-0000-0000-000000000000}"/>
  <bookViews>
    <workbookView xWindow="-51720" yWindow="-2865" windowWidth="51840" windowHeight="21120" xr2:uid="{E7217852-B76A-4B30-B037-DC93CA63EC6B}"/>
  </bookViews>
  <sheets>
    <sheet name="LOTE 1 Material fungible" sheetId="1" r:id="rId1"/>
    <sheet name="LOTE 1 Medicamentos" sheetId="2" r:id="rId2"/>
    <sheet name="LOTE 1 IMPORTE TOTAL OFERTADO" sheetId="3" r:id="rId3"/>
    <sheet name="LOTE 2 Material fungible" sheetId="5" r:id="rId4"/>
    <sheet name="LOTE 2 Medicamentos" sheetId="4" r:id="rId5"/>
    <sheet name="LOTE 2 IMPORTE TOTAL OFERTADO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1" i="2" l="1"/>
  <c r="G60" i="2"/>
  <c r="G53" i="2"/>
  <c r="G49" i="2"/>
  <c r="G48" i="2"/>
  <c r="G41" i="2"/>
  <c r="G37" i="2"/>
  <c r="G36" i="2"/>
  <c r="G35" i="2"/>
  <c r="G25" i="2"/>
  <c r="G24" i="2"/>
  <c r="G23" i="2"/>
  <c r="G17" i="2"/>
  <c r="G13" i="2"/>
  <c r="G12" i="2"/>
  <c r="G11" i="2"/>
  <c r="G5" i="2"/>
  <c r="E6" i="1"/>
  <c r="G81" i="1"/>
  <c r="G80" i="1"/>
  <c r="E78" i="1"/>
  <c r="G77" i="1"/>
  <c r="G70" i="1"/>
  <c r="G69" i="1"/>
  <c r="G68" i="1"/>
  <c r="G67" i="1"/>
  <c r="E66" i="1"/>
  <c r="E65" i="1"/>
  <c r="G57" i="1"/>
  <c r="G55" i="1"/>
  <c r="E54" i="1"/>
  <c r="G53" i="1"/>
  <c r="G44" i="1"/>
  <c r="E42" i="1"/>
  <c r="G41" i="1"/>
  <c r="G31" i="1"/>
  <c r="E30" i="1"/>
  <c r="G29" i="1"/>
  <c r="G22" i="1"/>
  <c r="G21" i="1"/>
  <c r="G20" i="1"/>
  <c r="G18" i="1"/>
  <c r="E17" i="1"/>
  <c r="G8" i="1"/>
  <c r="E5" i="1"/>
  <c r="E88" i="1"/>
  <c r="E87" i="1"/>
  <c r="E86" i="1"/>
  <c r="E85" i="1"/>
  <c r="E84" i="1"/>
  <c r="E83" i="1"/>
  <c r="E82" i="1"/>
  <c r="E81" i="1"/>
  <c r="E80" i="1"/>
  <c r="E79" i="1"/>
  <c r="E76" i="1"/>
  <c r="E75" i="1"/>
  <c r="E74" i="1"/>
  <c r="G73" i="1"/>
  <c r="E72" i="1"/>
  <c r="G71" i="1"/>
  <c r="E70" i="1"/>
  <c r="E69" i="1"/>
  <c r="E68" i="1"/>
  <c r="E67" i="1"/>
  <c r="E64" i="1"/>
  <c r="E63" i="1"/>
  <c r="E62" i="1"/>
  <c r="E61" i="1"/>
  <c r="E60" i="1"/>
  <c r="E59" i="1"/>
  <c r="E58" i="1"/>
  <c r="E57" i="1"/>
  <c r="E56" i="1"/>
  <c r="E55" i="1"/>
  <c r="E52" i="1"/>
  <c r="E51" i="1"/>
  <c r="E50" i="1"/>
  <c r="G49" i="1"/>
  <c r="G48" i="1"/>
  <c r="G47" i="1"/>
  <c r="E46" i="1"/>
  <c r="E45" i="1"/>
  <c r="E44" i="1"/>
  <c r="G43" i="1"/>
  <c r="E40" i="1"/>
  <c r="E39" i="1"/>
  <c r="E38" i="1"/>
  <c r="E37" i="1"/>
  <c r="E36" i="1"/>
  <c r="G35" i="1"/>
  <c r="E34" i="1"/>
  <c r="E33" i="1"/>
  <c r="E32" i="1"/>
  <c r="E31" i="1"/>
  <c r="E28" i="1"/>
  <c r="E27" i="1"/>
  <c r="E26" i="1"/>
  <c r="E25" i="1"/>
  <c r="E24" i="1"/>
  <c r="G23" i="1"/>
  <c r="E22" i="1"/>
  <c r="E21" i="1"/>
  <c r="E20" i="1"/>
  <c r="G19" i="1"/>
  <c r="E16" i="1"/>
  <c r="E15" i="1"/>
  <c r="E14" i="1"/>
  <c r="E13" i="1"/>
  <c r="G12" i="1"/>
  <c r="G11" i="1"/>
  <c r="E10" i="1"/>
  <c r="E9" i="1"/>
  <c r="E8" i="1"/>
  <c r="E7" i="1"/>
  <c r="E4" i="1"/>
  <c r="E3" i="1"/>
  <c r="G50" i="1"/>
  <c r="G37" i="1"/>
  <c r="G32" i="1"/>
  <c r="G14" i="1"/>
  <c r="G45" i="1"/>
  <c r="G33" i="1"/>
  <c r="G9" i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3" i="4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3" i="5"/>
  <c r="G4" i="2"/>
  <c r="G6" i="2"/>
  <c r="G7" i="2"/>
  <c r="G8" i="2"/>
  <c r="G9" i="2"/>
  <c r="G14" i="2"/>
  <c r="G15" i="2"/>
  <c r="G16" i="2"/>
  <c r="G18" i="2"/>
  <c r="G19" i="2"/>
  <c r="G20" i="2"/>
  <c r="G21" i="2"/>
  <c r="G26" i="2"/>
  <c r="G27" i="2"/>
  <c r="G28" i="2"/>
  <c r="G30" i="2"/>
  <c r="G31" i="2"/>
  <c r="G32" i="2"/>
  <c r="G33" i="2"/>
  <c r="G38" i="2"/>
  <c r="G39" i="2"/>
  <c r="G40" i="2"/>
  <c r="G42" i="2"/>
  <c r="G43" i="2"/>
  <c r="G44" i="2"/>
  <c r="G45" i="2"/>
  <c r="G50" i="2"/>
  <c r="G51" i="2"/>
  <c r="G52" i="2"/>
  <c r="G54" i="2"/>
  <c r="G55" i="2"/>
  <c r="G56" i="2"/>
  <c r="G57" i="2"/>
  <c r="G62" i="2"/>
  <c r="G63" i="2"/>
  <c r="G64" i="2"/>
  <c r="G3" i="2"/>
  <c r="G25" i="1"/>
  <c r="G26" i="1"/>
  <c r="G38" i="1"/>
  <c r="G56" i="1"/>
  <c r="G58" i="1"/>
  <c r="G60" i="1"/>
  <c r="G61" i="1"/>
  <c r="G62" i="1"/>
  <c r="G74" i="1"/>
  <c r="G86" i="1"/>
  <c r="G88" i="1"/>
  <c r="G29" i="2" l="1"/>
  <c r="E65" i="2"/>
  <c r="G59" i="2"/>
  <c r="G47" i="2"/>
  <c r="G58" i="2"/>
  <c r="G46" i="2"/>
  <c r="G34" i="2"/>
  <c r="G22" i="2"/>
  <c r="G10" i="2"/>
  <c r="G66" i="1"/>
  <c r="G30" i="1"/>
  <c r="E77" i="1"/>
  <c r="G5" i="1"/>
  <c r="G78" i="1"/>
  <c r="G42" i="1"/>
  <c r="G59" i="1"/>
  <c r="G65" i="1"/>
  <c r="E11" i="1"/>
  <c r="E23" i="1"/>
  <c r="E29" i="1"/>
  <c r="E35" i="1"/>
  <c r="E41" i="1"/>
  <c r="E47" i="1"/>
  <c r="E53" i="1"/>
  <c r="E71" i="1"/>
  <c r="G10" i="1"/>
  <c r="G36" i="1"/>
  <c r="E12" i="1"/>
  <c r="E18" i="1"/>
  <c r="E48" i="1"/>
  <c r="G82" i="1"/>
  <c r="G46" i="1"/>
  <c r="G79" i="1"/>
  <c r="G7" i="1"/>
  <c r="G13" i="1"/>
  <c r="E19" i="1"/>
  <c r="E43" i="1"/>
  <c r="E49" i="1"/>
  <c r="E73" i="1"/>
  <c r="G34" i="1"/>
  <c r="G24" i="1"/>
  <c r="G6" i="1"/>
  <c r="G72" i="1"/>
  <c r="G85" i="1"/>
  <c r="G54" i="1"/>
  <c r="G84" i="1"/>
  <c r="G83" i="1"/>
  <c r="G17" i="1"/>
  <c r="G3" i="1"/>
  <c r="G76" i="1"/>
  <c r="G64" i="1"/>
  <c r="G52" i="1"/>
  <c r="G40" i="1"/>
  <c r="G28" i="1"/>
  <c r="G16" i="1"/>
  <c r="G4" i="1"/>
  <c r="G87" i="1"/>
  <c r="G75" i="1"/>
  <c r="G63" i="1"/>
  <c r="G51" i="1"/>
  <c r="G39" i="1"/>
  <c r="G27" i="1"/>
  <c r="G15" i="1"/>
  <c r="E87" i="5"/>
  <c r="G87" i="5"/>
  <c r="C4" i="6" s="1"/>
  <c r="E87" i="4"/>
  <c r="G87" i="4"/>
  <c r="C5" i="6" s="1"/>
  <c r="C8" i="6" l="1"/>
  <c r="G65" i="2"/>
  <c r="C5" i="3" s="1"/>
  <c r="E89" i="1"/>
  <c r="G89" i="1"/>
  <c r="C4" i="3" s="1"/>
  <c r="C8" i="3" l="1"/>
</calcChain>
</file>

<file path=xl/sharedStrings.xml><?xml version="1.0" encoding="utf-8"?>
<sst xmlns="http://schemas.openxmlformats.org/spreadsheetml/2006/main" count="360" uniqueCount="333">
  <si>
    <t>SUBTOTAL IMPORTE MATERIAL FUNGIBLE FARMACIA</t>
  </si>
  <si>
    <t>SUBTOTAL IMPORTE MEDICAMENTOS</t>
  </si>
  <si>
    <t xml:space="preserve">PARTIDA NO LICITABLE </t>
  </si>
  <si>
    <t>TOTAL OFERTADO</t>
  </si>
  <si>
    <t>MATERIAL FUNGIBLE</t>
  </si>
  <si>
    <t>IMPORTE MÁXIMO UNITARIO (IVA EXCLUIDO)</t>
  </si>
  <si>
    <t>CATÉTER Nº16. 50 Unidades</t>
  </si>
  <si>
    <t>CATÉTER Nº18. 50 Unidades</t>
  </si>
  <si>
    <t>CATÉTER Nº 20. 50 Unidades</t>
  </si>
  <si>
    <t>CATÉTER Nº22. 50  Unidades</t>
  </si>
  <si>
    <t>AGUA OXIGENADA 250ML</t>
  </si>
  <si>
    <t>AGUJAS SUBCUTANEAS 25G.  CAJA DE 100 Unidades</t>
  </si>
  <si>
    <t>AGUJAS INTRAMUSCULAR 21G…             100U.I</t>
  </si>
  <si>
    <t>APOSITO 7,2X5 25 Unidades</t>
  </si>
  <si>
    <t>APOSITO 15 x 8 , 25 Unidades</t>
  </si>
  <si>
    <t>TIRA ADHESIVA ROLLO 10X10</t>
  </si>
  <si>
    <t>APOSITO TIRAS ADHESIBBAS PIEL SEN 20U…</t>
  </si>
  <si>
    <t>APOSITO TRANSPARTE  100 Unidades</t>
  </si>
  <si>
    <t>BATAS DESECHABLES</t>
  </si>
  <si>
    <t>BATEAS DESECHABLES PAQUETE DE 100 UNIDADES</t>
  </si>
  <si>
    <t>BETADINE 500ML</t>
  </si>
  <si>
    <t>BISTURI ESTERIL-18 10 UNIDADES</t>
  </si>
  <si>
    <t>COMPRESAS ESTERILES  100 UNIDADES</t>
  </si>
  <si>
    <t>CLORIETILO SPRAY  100,G</t>
  </si>
  <si>
    <t>COMBURTEST   100 TIRAS</t>
  </si>
  <si>
    <t>COMPRESORES  VENOSOS       Medidas.5x45cm</t>
  </si>
  <si>
    <t>CRISTALMINA 10MG/ML 125ML</t>
  </si>
  <si>
    <t>DEPRESORES  MADERA 100 UNIDADES</t>
  </si>
  <si>
    <t>EMPAPADORES 60X90 20U.I</t>
  </si>
  <si>
    <t>ESFINGOMANOMETROS</t>
  </si>
  <si>
    <t>ESPARADRAPO HIPOALERGICO PAPEL 2,5 cm X 5m</t>
  </si>
  <si>
    <t>ESPARADRAPO PLASTICO 2,5CMX9M…</t>
  </si>
  <si>
    <t>FERULA MOLDEABLE</t>
  </si>
  <si>
    <t>FRIO INSTANTANEO 4 UNIDADES</t>
  </si>
  <si>
    <t>FUNDAS OTOSCOPIO</t>
  </si>
  <si>
    <t>GASAS NASALES</t>
  </si>
  <si>
    <t>GASAS ESTERILES 100U.I</t>
  </si>
  <si>
    <t>GASES ESTERILES GRANDES. 50U.I</t>
  </si>
  <si>
    <t>GLUCOMETRO</t>
  </si>
  <si>
    <t>GRAPADORA QUIRURGICA</t>
  </si>
  <si>
    <t>GUANTES ESTERILES nº6 / 7                50 PARES</t>
  </si>
  <si>
    <t>GUANTES NITRILO APOSAN PEQUEÑOS          100 U.I</t>
  </si>
  <si>
    <t>GUANTES NITRILO APOSAN MEDIANOS          100  U.I</t>
  </si>
  <si>
    <t>GUANTES NITRILO APOSAN GRANDES           100 U.I</t>
  </si>
  <si>
    <t>GUEDEL Nª 1</t>
  </si>
  <si>
    <t>GUEDEL Nª 2</t>
  </si>
  <si>
    <t>GUEDEL Nª 3</t>
  </si>
  <si>
    <t>GUEDEL Nª 4</t>
  </si>
  <si>
    <t>GUEDEL Nº5</t>
  </si>
  <si>
    <t>JERINGAS 10ML               100U.I</t>
  </si>
  <si>
    <t>JERINGAS 5ML                 100U.I</t>
  </si>
  <si>
    <t>JERINGAS 1ML                 100U.I</t>
  </si>
  <si>
    <t>JERINGAS INSULINA                   10U.I</t>
  </si>
  <si>
    <t>KIT DE SUTURA DESECHABLE</t>
  </si>
  <si>
    <t>LANCETAS DESECHABLES…               200U.I</t>
  </si>
  <si>
    <t>LLAVES DE TRES PASOS</t>
  </si>
  <si>
    <t>MANTA TERMICA…</t>
  </si>
  <si>
    <t>MASCARILLA AEROSOL ADULTO…           50 U.I</t>
  </si>
  <si>
    <t>MASCARILLA AEROSOL PEDIATRICA        50 U.I</t>
  </si>
  <si>
    <t>MASCARILLA RESERVORIO ADULTO…</t>
  </si>
  <si>
    <t>MASCARILLA VTM ADULTO…</t>
  </si>
  <si>
    <t>MASCARILLA VTM PEDIATRICA</t>
  </si>
  <si>
    <t>APOSITO DE PLASTICO EN AEROSOL  250ML</t>
  </si>
  <si>
    <t>PAPEL ECG 215X25 CARDIOCARE</t>
  </si>
  <si>
    <t>PARCHES ELECTRODOS ECG…                  500U.I</t>
  </si>
  <si>
    <t>PULSIOXIMETRO</t>
  </si>
  <si>
    <t>TIRAS DE SUTURA  6,4X76 150U…</t>
  </si>
  <si>
    <t>RASURADORA DESECHABLE                            100U.I</t>
  </si>
  <si>
    <t>ROLLO DE PAPEL CAMILLAS               6U.I</t>
  </si>
  <si>
    <t>SISTEMAS DE SUERO…                    10U.I</t>
  </si>
  <si>
    <t>SONDA DE ASPIRACION Nº6</t>
  </si>
  <si>
    <t>SUTURA DE SEDA  3 SOBRES  12U.I</t>
  </si>
  <si>
    <t>SUTURA DE SEDA  4 SOBRES  12U.I</t>
  </si>
  <si>
    <t>SUTURA DE SEDA  5 SOBRES 12U.I</t>
  </si>
  <si>
    <t>SUTURA SINTETICA 4/0   SOBRES    12U.I</t>
  </si>
  <si>
    <t>TIRAS REACTIVAS GLUCOMETRO   100U.I</t>
  </si>
  <si>
    <t>VENDA TUBULAR TIPO MALLA  Nº1 1,3X20M…</t>
  </si>
  <si>
    <t>TUBO ENDOTRAQUEAL 3</t>
  </si>
  <si>
    <t>TUBO ENDOTRAQUEAL 5</t>
  </si>
  <si>
    <t>TUBO ENDOTRAQUEAL  6</t>
  </si>
  <si>
    <t>TUBO ENDOTRAQUEAL 6,5</t>
  </si>
  <si>
    <t>TUBO ENDOTRAQUEAL 7</t>
  </si>
  <si>
    <t>TUBO ENDOTRAQUEAL 7,5</t>
  </si>
  <si>
    <t>TUBO ENDOTRAQUEAL 14</t>
  </si>
  <si>
    <t>VASOS DE PLASTICO5            50U.I</t>
  </si>
  <si>
    <t>VENDA ALGODÓN GRANDE 2,7M…                 18U.I</t>
  </si>
  <si>
    <t>“                “            MEDIANA 7,5X2,7              24U.I</t>
  </si>
  <si>
    <t>“                “            PEQUEÑA 5CMX2,7           36U.I</t>
  </si>
  <si>
    <t>VENDA CREPE GRANDE 10CMX10M…</t>
  </si>
  <si>
    <t>“           “        PEQUEÑA 5CMX4M…</t>
  </si>
  <si>
    <t>VENDA ELASTICA COHESIA 7,5X4M…</t>
  </si>
  <si>
    <t>VENDAJE PROTECTOR POLIURETANO 7CMX20M…</t>
  </si>
  <si>
    <t>MEDICAMENTOS</t>
  </si>
  <si>
    <t>HIDROCORTISONA  100MG/VIAL  V.PARENTERAL</t>
  </si>
  <si>
    <t>ACIDO ACETILSALICILICO  100MG V.ORAL    / 30 comp/caja</t>
  </si>
  <si>
    <t>ADRENALINA 1MG/ML V.PARENTERAL   / 10 amp/caja</t>
  </si>
  <si>
    <t>ALMAGATO FORTE SOBRES     / 24 sobres/caja</t>
  </si>
  <si>
    <t>AMIODARONA 150MG/3ML V.PARENTERAL / 6 amp./caja</t>
  </si>
  <si>
    <t>AMOXICILINA 500MG V.ORAL      / 30 comp/caja</t>
  </si>
  <si>
    <t>AMOXICILINA/AC.CLAVULANICO 875/125MG  / 20 comp/caja</t>
  </si>
  <si>
    <t>PARACETAMOL 100MG/ML PEDIATRICO V.ORAL</t>
  </si>
  <si>
    <t>ATROPINA 0,5MG/ML VIA PARENTERAL</t>
  </si>
  <si>
    <t>ATROVENT 500/2ML INHALACION</t>
  </si>
  <si>
    <t>BENERVA VIT B1 V.PARENTERAL</t>
  </si>
  <si>
    <t>BUDESONIDA 0,5MG/2ML INHALADOR</t>
  </si>
  <si>
    <t>BUTILBROMURO DE ESCOPOLAMINA 10MG V.ORAL   / 60comp/caja</t>
  </si>
  <si>
    <t>BUTILBROMURO DE ESCOPOLAMINA 20MG V.PARENTERAL / 6 amp/caja</t>
  </si>
  <si>
    <t>BUTILBROMURO DE ESCOPOLAMINA  COMPOSITUM V.PARENTERAL</t>
  </si>
  <si>
    <t>CAPTOPRIL25 MG V.ORAL  / 60 comp/caja</t>
  </si>
  <si>
    <t>BETAMETASONA  30G POMADA USO TOPICO</t>
  </si>
  <si>
    <t>CODEINA FOSFATO  28.7 V.ORAL     / 20   comp/caja</t>
  </si>
  <si>
    <t>DIAZEPAM 5MG V.ORAL / 40 comp/caja</t>
  </si>
  <si>
    <t>DIAZEPAM 10MG   V.RECTAL</t>
  </si>
  <si>
    <t>DIAZEPAM 10MG/2ML V.PARENTERAL</t>
  </si>
  <si>
    <t>DICLOFENACO COLIRIO 5 ML V.OFTALMICA</t>
  </si>
  <si>
    <t>DICLOFENACO 60G POMADA USO TOPICO…</t>
  </si>
  <si>
    <t>DICLOFENACO 75MG V.PARENTERAL</t>
  </si>
  <si>
    <t>SULPIRIDA  50MG V.ORAL      / 30 capsulas/caja</t>
  </si>
  <si>
    <t>SULPIRIDA 50MG/ML V.PARENTERAL     / 12 amp/caja</t>
  </si>
  <si>
    <t>EBASTINA  FLAS 10mG V.ORAL    / 20comp/caja</t>
  </si>
  <si>
    <t>DEXKETOPROFENO  50MG V.PARENTERAL    / 6 amp/caja</t>
  </si>
  <si>
    <t>SULFADIACINA  10MG POMADA USO TOPICO   / 1 tubo</t>
  </si>
  <si>
    <t>SIMETICONA 500MG/200MG V.ORAL       / 45 capsulas/caja</t>
  </si>
  <si>
    <t>FLUMAZENILO  0,5/5ML V.PARENTERAL   / 5 amp/caja</t>
  </si>
  <si>
    <t>FORTASEC 2MG V.ORAL   / 20 comp/caja</t>
  </si>
  <si>
    <t>GLUCOCEMIN 50% 10G/10ML V.PARENTERAL   / 20 amp/caja</t>
  </si>
  <si>
    <t>PARACETAMOL/CAFEINA/ERGOTAMINA V.ORAL       / 20 comp/caja</t>
  </si>
  <si>
    <t>IBUPROFENO 20MG/ML SUSP. V.ORAL   / 1 frasco</t>
  </si>
  <si>
    <t>IBUPROFENO 600MG V.ORAL     / 40 comp/caja</t>
  </si>
  <si>
    <t>SALBUTAMOL  5MG/ML  NEBULIZADOR    / envase</t>
  </si>
  <si>
    <t>HIDROCLORURO DE LIDOCAINA 20MG/ML 10ML V.PARENTERAL</t>
  </si>
  <si>
    <t>METILPREDNISOLONA  20MG/2ML V.PARENTERAL    / 1 vial/caja</t>
  </si>
  <si>
    <t>METILPREDNISOLONA  40MG/2ML V.PARENTERAL    / 1 vial/caja</t>
  </si>
  <si>
    <t>MIDAZOLAN 5MG/5ML V.PARENTERAL   1 amp/caja</t>
  </si>
  <si>
    <t>FOSFOMICINA  3G V.ORAL / 2 sobres/caja</t>
  </si>
  <si>
    <t>NALOXONA 0,4MG/ML V.PARENTERAL   / 10 amp/caja</t>
  </si>
  <si>
    <t>METAMIZOL  575MG V.ORAL   / 20 capsulas/caja</t>
  </si>
  <si>
    <t>METAMIZOL 2G/5ML V.PARENTERAL  / 5 amp/caja</t>
  </si>
  <si>
    <t>OMEPRAZOL 20MG V.ORAL</t>
  </si>
  <si>
    <t>LORAZEPAM 1MG V.ORAL</t>
  </si>
  <si>
    <t>PARACETAMOL 650MG V.ORAL  / 40 comp/caja</t>
  </si>
  <si>
    <t>BENADON VIT. B6 300MG V.PARENTERAL</t>
  </si>
  <si>
    <t>PIRIDOXINA HIDROCLORURO  5MG V.PARENTERAL / 6 amp/caja</t>
  </si>
  <si>
    <t>METOCLOPRAMIDA HIDROCLORURO  10MG/2ML V.PARENTERAL  / 12 amp/caja</t>
  </si>
  <si>
    <t>METOCLOPRAMIDA HIDROCLORURO 10MG V.ORAL     / 60ml</t>
  </si>
  <si>
    <t>RINGER LACTATO 500ML V.PARENTERAL / 10/caja</t>
  </si>
  <si>
    <t>S.FISIOLOGICO 0,9% ClNa 10ml V.PARENTERAL</t>
  </si>
  <si>
    <t>S.FISIOLOGICO 0,9% ClNa 500ml V.PARENTERAL</t>
  </si>
  <si>
    <t>“                  “         “    250ml            “</t>
  </si>
  <si>
    <t>“                  “         “    100ml            “</t>
  </si>
  <si>
    <t>S.GLUCOSADO 5% 500ml V.PARENTERAL</t>
  </si>
  <si>
    <t>S.GLUCOSALINO 500ml              “</t>
  </si>
  <si>
    <t>NITROGLICERINA SPRAY   V.ORAL / 1 aplicador/caja</t>
  </si>
  <si>
    <t>SALBUTAMOL  INHALADOR  / 1 aplicador/caja</t>
  </si>
  <si>
    <t>CARMELOSA SODICA  0,5% V.OFTALMICA…    / 30 unidades/caja</t>
  </si>
  <si>
    <t>TIRAS REACTIVAS DE COLESTEROL CAJA DE 25 TIRAS</t>
  </si>
  <si>
    <t>TIRAS REACTIVAS DE GLUCOSA CAJA DE 25 TIRAS</t>
  </si>
  <si>
    <t>MAQUINA PARA REALIZAR TEST DE GLUCOSA</t>
  </si>
  <si>
    <t>AGUA OXIGENADA  250 CC.</t>
  </si>
  <si>
    <t>AGUJA 0.8X40  IM VERDE 21GX1-1/2" 100 UN</t>
  </si>
  <si>
    <t>ALCOHOL 96º 250 ML</t>
  </si>
  <si>
    <t>ALGODÓN ARROLLADO  250 GRS. CODIX</t>
  </si>
  <si>
    <t>APLICADOR METALICO TUBITON</t>
  </si>
  <si>
    <t>BASTONCILLO ALGODON  21G. C/100</t>
  </si>
  <si>
    <t>BATEA RIÑONERA CARTON DESECHABLE</t>
  </si>
  <si>
    <t>DISPO ICE SPRAY 400ML</t>
  </si>
  <si>
    <t>COLD PACK FRIO INST.  120G.</t>
  </si>
  <si>
    <t>TIRAS REACTIVAS ORINA</t>
  </si>
  <si>
    <t>BOQUILLA ESPIROMETRO 26X28X65 (100 unidades)</t>
  </si>
  <si>
    <t>COLLARIN ESPUMA BLANDO TM</t>
  </si>
  <si>
    <t>COMPRESA ESTERIL 100X20X20</t>
  </si>
  <si>
    <t>COMPRESA ESTERIL 28X14. 20 SOBRES DE 5 UNIDADES</t>
  </si>
  <si>
    <t>APOSITOS ESTERILES 7,2X5 cm 50 UNIDAD</t>
  </si>
  <si>
    <t>APOSITOS ESTERILES 10X8 cm . 25 UNIDADES</t>
  </si>
  <si>
    <t>APOSITOS ESTERILES 15X8 cm. 25 UNIDADES</t>
  </si>
  <si>
    <t>DEDILES Nº 4. 1 UNIDAD</t>
  </si>
  <si>
    <t>DEDILES Nº 5. 1 UNIDAD</t>
  </si>
  <si>
    <t>DEPRESOR LINGUAL DESECHABLE. CAJA DE 100 UNIDADES</t>
  </si>
  <si>
    <t xml:space="preserve">POVIDONA YODADA SOLUCION  50 CC.  </t>
  </si>
  <si>
    <t>ELECTRODO MONOUSO PARTA ECG (55MM/50U)</t>
  </si>
  <si>
    <t>ELECTRODO FOAM C/BROCHE AD 1UNIDAD</t>
  </si>
  <si>
    <t>ESPARADRAPO TEJIDO 5 m X 1,5 cm</t>
  </si>
  <si>
    <t>ESPARADRAPO TEJIDO 5 m X 2,5 cm</t>
  </si>
  <si>
    <t>ESPARADRAPO TEJIDO 5 m X 5 cm</t>
  </si>
  <si>
    <t>ESPARADRAPO PAPEL 5 m X 5 cm</t>
  </si>
  <si>
    <t>ESPONJA DE GELATINA ABSORBENTE HEMOSTÁTICA DE20X7X0,05 CM. CAJA DE 10 UNIDADES</t>
  </si>
  <si>
    <t>FERULA ALUMINIO 50 X 1 cm</t>
  </si>
  <si>
    <t>FERULA ALUMINIO 50 X 2 cm</t>
  </si>
  <si>
    <t>FERULA STACK Nº 2</t>
  </si>
  <si>
    <t>FERULA STACK Nº 3</t>
  </si>
  <si>
    <t>FERULA STACK Nº 4</t>
  </si>
  <si>
    <t>FERULA STACK Nº 5</t>
  </si>
  <si>
    <t>GASAS CAJA 100 UNIDADES. STERIL</t>
  </si>
  <si>
    <t>GASAS ESTÉRIL DE ALGODÓN HIDRÓFILO EN COMPRESAS.BORDES OCULTOS 20X5 UNID 20H.  8 CAPAS PLEG.7'5X7'5 5UND</t>
  </si>
  <si>
    <t xml:space="preserve">COMPRESAS HIGIENE FEMENINA (PAQUETE) </t>
  </si>
  <si>
    <t>GRAPADORA CUTANEA PRECISE MS-5 5 GRAP</t>
  </si>
  <si>
    <t xml:space="preserve">GUANTE ESTERIL 7,5  (LATEX) </t>
  </si>
  <si>
    <t>GUANTE LATEX N/E  GRANDE (100 UN) SIN TALCO</t>
  </si>
  <si>
    <t>GUANTE VINILO N/E MEDIANO (100 UN)</t>
  </si>
  <si>
    <t>JERINGA 5 CC S/A 3 CUERPOS. CAJA DE 100 UNIDADES</t>
  </si>
  <si>
    <t>JERINGA 10 ML S/A 3 CUERPOS. CAJA DE 100 UNIDADES</t>
  </si>
  <si>
    <t>LANCETA ESPONJA OCULAR 10 UNDS</t>
  </si>
  <si>
    <t>MASCARILLA OXIGENO CON NEBULIZADOR</t>
  </si>
  <si>
    <t>MUÑEQUERA ELASTICA VELCRO TALLA UNICA</t>
  </si>
  <si>
    <t>MUÑEQUERA METAPULGAR T 2</t>
  </si>
  <si>
    <t>MUÑEQUERA METAPULGAR T 3</t>
  </si>
  <si>
    <t xml:space="preserve">APOSITO PLÁSTICO AEROSOL     196 GR/ 250 MIL                             </t>
  </si>
  <si>
    <t>PINZA DISECCIÓN S/D 13 CM (desechable) caja</t>
  </si>
  <si>
    <t>COMPRESAS DE CELULOSA EN ROLLO NO ESTERIL (500 PIEZAS)</t>
  </si>
  <si>
    <t>MAQUINILLA DESECHABLE DE HOSPITAL  100 UNIDADES</t>
  </si>
  <si>
    <t>PAPEL TÉRMICO ECG / MAC 600  80X90X280 (caja 25 unidadaes).</t>
  </si>
  <si>
    <t>ROLLO PAPEL CAMILLA 2 CAPAS (caja 6 un)</t>
  </si>
  <si>
    <t>SEDA TRENZADA 3/0 TB-15 (12 UI)</t>
  </si>
  <si>
    <t>SEDA TRENZADA 4/0 TB-15 (12 UI)</t>
  </si>
  <si>
    <t xml:space="preserve">ALCOLCHADO SINTETICO DE TRICLOSAN  2.7MX10CM. PAQUETE DE 12 UDS. </t>
  </si>
  <si>
    <t>SUERO FISIOLOGICO 5 CC  (30 UN)</t>
  </si>
  <si>
    <t>SUERO FISIOLOGICO 100 CC</t>
  </si>
  <si>
    <t>SUERO FISIOLOGICO 500 CC</t>
  </si>
  <si>
    <t>SUTURA CUTANEAS ADHESIVAS, 6X75 MM C/50 UNIDADES</t>
  </si>
  <si>
    <t>SUTURA CUTANEAS ADHESIVAS, 3X75  C/50</t>
  </si>
  <si>
    <t>SUTURA CUTANEAS ADHESIVAS, 6X38  C/50</t>
  </si>
  <si>
    <t>TALLA NO ESTERIL 50X100</t>
  </si>
  <si>
    <t>VENDA ELASTICA ADHESIVA 2.7m X 10 cm. 1 unidad</t>
  </si>
  <si>
    <t>VENDA ELASTICA ADHESIVA 2.7m X 5 cm. 1 unidad</t>
  </si>
  <si>
    <t>VENDA ELASTICA ADHESIVA 2.7m X 7.5cm. 1 unidad</t>
  </si>
  <si>
    <t>TIJERA RECTA A/R 13 CM (desechables)</t>
  </si>
  <si>
    <t>TIRITAS HIPOALERGICAS 20 UN</t>
  </si>
  <si>
    <t>VENDAJE MALLA TUBULAR Nº 3</t>
  </si>
  <si>
    <t>VENDAJE TUBULAR COMPRESIVO Y ESCAYOLA  VG4 -MUÑECA-TOBILLO DELGADO)  (6cmx10m)</t>
  </si>
  <si>
    <t>VENDAJE TUBULAR COMPRESIVO Y ESCAYOLA VG4X -EXTREMIDADES MEDIA ADULTO)  (8cmx10m)</t>
  </si>
  <si>
    <t>MALLA TUBULAR ELÁSTICA PARA FIJACIÓN DE APÓSITOS, MEDIDA 1. 25 M</t>
  </si>
  <si>
    <t>MALLA TUBULAR ELÁSTICA PARA FIJACIÓN DE APÓSITOS, MEDIDA 6. 25 M</t>
  </si>
  <si>
    <t>TUBO MAYO Nº 2</t>
  </si>
  <si>
    <t>TUBO MAYO Nº 3</t>
  </si>
  <si>
    <t>TUBO MAYO Nº 4</t>
  </si>
  <si>
    <t>TUBO MAYO Nº 5</t>
  </si>
  <si>
    <t>VENDA ELÁSTICA CREPE 100GR 10 m X 10 cm</t>
  </si>
  <si>
    <t>VENDA ELÁSTICA CREPE 100GR  5 m X 4 cm</t>
  </si>
  <si>
    <t>VENDA ELÁSTICA CREPE  100GR  7 m X 4 cm</t>
  </si>
  <si>
    <t>AAS 500 MG  20 COMP</t>
  </si>
  <si>
    <t xml:space="preserve">ACETILCISTEINA 600 MG COMP 20  (en Blister) </t>
  </si>
  <si>
    <t>ACICLOVIR CREMA 5% 2 GR</t>
  </si>
  <si>
    <t>ADRENALINA 1 AMP 1ML (jeringa pregargada)</t>
  </si>
  <si>
    <t>ALMAGATO  500 MG COMP   (ALMAX  500 MG 60 COM o similar)</t>
  </si>
  <si>
    <t>ALMAGATO  SOBRES</t>
  </si>
  <si>
    <t>AMOXICILINA 500 MG 20 CAPS</t>
  </si>
  <si>
    <t>AMOXICILINA 750 MG 24 COMP</t>
  </si>
  <si>
    <t>AMOXICILINA-CLAV  500 MG 12 CAPS</t>
  </si>
  <si>
    <t>AMOXICILINA-CLAV  875 MG/125 mg 20 COMP</t>
  </si>
  <si>
    <t>ANTIGRIPALES 650 MG 10 SOBRES  GRANULADOS</t>
  </si>
  <si>
    <t>APOSITOS HEMOSTATICOS 20x7x0.05 CM CAJA 10 UNIDADES</t>
  </si>
  <si>
    <t xml:space="preserve">APOSITOS IMPREGNADOS QUEMADURASY HERIDAS 15X9 20 UNIDADES </t>
  </si>
  <si>
    <t>ATENOLOL 50 MG 60 COMP</t>
  </si>
  <si>
    <t xml:space="preserve">BECLOMETASONA POMADA  0.025% POM 30 GR </t>
  </si>
  <si>
    <t>BETAHISTINA 8 MG COMP  (SERC 8 MG 60 COMP o similar)</t>
  </si>
  <si>
    <t xml:space="preserve">BETAMETAXONA 2ML AMP </t>
  </si>
  <si>
    <t xml:space="preserve">BROMAZEPAM 1,5 MG 30 CAPS </t>
  </si>
  <si>
    <t xml:space="preserve">BUCOFARINGEOS 30 COMP </t>
  </si>
  <si>
    <t>BUTLBROMURO DE ESCOPOLAMINA10 MG  60 COMP</t>
  </si>
  <si>
    <t>CAFINITRINA 20 COMPRIMIDOS</t>
  </si>
  <si>
    <t>CAPTROPIL 25 GR  60 COMP</t>
  </si>
  <si>
    <t>CEFUROXIMA 500 MG 15 COMP</t>
  </si>
  <si>
    <t>CIPROFLOXACINO 500 MG 20 COMP</t>
  </si>
  <si>
    <t>CIPROFLOXACINO GOTAS OTICAS 5ML</t>
  </si>
  <si>
    <t>COLIRCUSI FLUOTEST 10 ML</t>
  </si>
  <si>
    <t>COLIRIO ANESTESICO DOBLE 10 ML</t>
  </si>
  <si>
    <t>COLIRIO ANTIBIOTICO 5CC COLIRIO</t>
  </si>
  <si>
    <t>COLIRIO FENILEFRINA</t>
  </si>
  <si>
    <t>DEXKETOPROFENO 25 MG20 COMP</t>
  </si>
  <si>
    <t>DEXQUETOPROFENO 50 MG IM (2ML)</t>
  </si>
  <si>
    <t>DIAZEPAN 10 ML  10 AMP</t>
  </si>
  <si>
    <t>DIAZEPAN 5 MG 30 COMP</t>
  </si>
  <si>
    <t>DICLOFENACO 50 MG 40 COMP</t>
  </si>
  <si>
    <t>DICLOFENACO 75 MG  6 AMP</t>
  </si>
  <si>
    <t>DILTIAZEM COMP  60 MG COMP (MASDIL 60MG COMP o similar)</t>
  </si>
  <si>
    <t>DIPROGENTA CREMA 30 GR</t>
  </si>
  <si>
    <t>DSICLOFENACO 60 GR. EMULGEL</t>
  </si>
  <si>
    <t>ENALAPRIL 20 MG 28 COMP</t>
  </si>
  <si>
    <t>EPINEFRINA SAL   (EPISTAXOL o similar)</t>
  </si>
  <si>
    <t xml:space="preserve">ETORICOXIB COMP 30 MG.  20 COMP </t>
  </si>
  <si>
    <t>IBUPROFENO 600 MG 40 COMP</t>
  </si>
  <si>
    <t>IBUPROFENO 600 MG 40 SOBRES</t>
  </si>
  <si>
    <t>LEVOCABASTINA COLIRIO (BILINA COLIRIO 4 ML o similar)</t>
  </si>
  <si>
    <t>LOPERAMIDA 2 MG 20 COMP</t>
  </si>
  <si>
    <t>LORATADINA STADA 10 MG. 20 COMP</t>
  </si>
  <si>
    <t>LORAZEPAM 1 MG COMP  (ORFIDAL o similar)</t>
  </si>
  <si>
    <t>METAMIZOL 575 MG 25 CAPS  (nolotil o similar)</t>
  </si>
  <si>
    <t>METAMIZOL 5ML  5 AMP</t>
  </si>
  <si>
    <t>METILBROMURO DE ESCOPLAMINA/METAMIZOL AMP. 20 MG/2,5 G 3 AMP</t>
  </si>
  <si>
    <t xml:space="preserve">METILPREDNISOLONA 20 MG. 3 AMP </t>
  </si>
  <si>
    <t>METILPREDNISOLOSNA 40 MG  3 AMP.</t>
  </si>
  <si>
    <t xml:space="preserve">METOCARBAMOL/PARACETAMOL  50 COMP </t>
  </si>
  <si>
    <t>METOCLOPRAMIDA 10 MG 30 COMP</t>
  </si>
  <si>
    <t xml:space="preserve">METOCLOPRAMIDA IM 10 MG/ 2ML SOLUCIÓN INYECTABLE, 12 AMP </t>
  </si>
  <si>
    <t>MIDECAMICINA 600MG COMP (MYOXAM 600 MG. 12 COMP o similar)</t>
  </si>
  <si>
    <t xml:space="preserve">MUPIROCINA CREMA 15 gr </t>
  </si>
  <si>
    <t>NIFEDIPINO 10 MG 50 COMP</t>
  </si>
  <si>
    <t>NIFEDIPINO 30 MG CAP. (ADALAT O similar)</t>
  </si>
  <si>
    <t>OMEPRAZOL 20 MG. 28 CAPS</t>
  </si>
  <si>
    <t xml:space="preserve">OXIMETAZOLINA GOTAS NASALES 0.05% GOTAS 15 ML </t>
  </si>
  <si>
    <t>PARACETAMOL 500 MG 500 COM.</t>
  </si>
  <si>
    <t>PARACETAMOL 650 MG 20 COM.</t>
  </si>
  <si>
    <t>PARACETAMOL CODEINA  500/30 MG  20 CAPS</t>
  </si>
  <si>
    <t>POLARAMINE REPETABS</t>
  </si>
  <si>
    <t xml:space="preserve">POMADA ANTIBIOTICA OCULAR </t>
  </si>
  <si>
    <t>POMADA OCULOS EPITELIZANTE 3 GR</t>
  </si>
  <si>
    <t>POMADAS CIRCULATORIAS (THROMBOCID FORTE 60 GR o similar)</t>
  </si>
  <si>
    <t>PROPANOLOL  40 MG COMP (SUMIAL 40 MG 50 COMP o similar)</t>
  </si>
  <si>
    <t>SALBUTAMOL AMP (VENTOLIN 6 AMP o similar)</t>
  </si>
  <si>
    <t>SALBUTAMOL INH. 100 MCG 200 DOSIS</t>
  </si>
  <si>
    <t xml:space="preserve">SCANDINIBSA 1% 2 ML 1 AMP  </t>
  </si>
  <si>
    <t xml:space="preserve">SCANDINIBSA 2% 2 ML 1 AMP  </t>
  </si>
  <si>
    <t>SILVEDERMA CREMA 50 GR</t>
  </si>
  <si>
    <t>SIMETICONA COMPRIMIDOS  (AERO RED 40 MG 30 COMP o similar)</t>
  </si>
  <si>
    <t xml:space="preserve">SULPIRIDE 50  30 CAPS. </t>
  </si>
  <si>
    <t>SULPIRIDE IM  (DOGMATIL)</t>
  </si>
  <si>
    <t>TIMOLOL COLIRIO (TIMOFTOL 0,5% SOL OFT 3 ML o similar)</t>
  </si>
  <si>
    <t>TOBRAMICINA COLIRIO 5 ML</t>
  </si>
  <si>
    <t>TOBRAMICINA/CORTICOIDE SOL OFT 5 ML</t>
  </si>
  <si>
    <t>VACUNA ANTIGRIPAL JERINGA MONODOSIS (ESTACIONAL)</t>
  </si>
  <si>
    <t>VACUNA ANTITETANICA-DIFTERIA ADULTO   (MONODOSIS)</t>
  </si>
  <si>
    <t>VASELINA POMADA 30 GR</t>
  </si>
  <si>
    <t>XILONIDSA AEROSOL 10% 50 G</t>
  </si>
  <si>
    <t>SUBTOTAL (IVA EXCLUIDO)</t>
  </si>
  <si>
    <t>IMPORTE UNITARIO OFERTADO (IVA EXCLUIDO)</t>
  </si>
  <si>
    <t>SUBTOTAL OFERTADO (IVA EXCLUIDO)</t>
  </si>
  <si>
    <t>--</t>
  </si>
  <si>
    <t>SUBTOTAL IMPORTE MATERIAL FUNGIBLE</t>
  </si>
  <si>
    <t>IMPORTE TOTAL OFERTADO - LOTE 1</t>
  </si>
  <si>
    <t>IMPORTE TOTAL OFERTADO  - LOTE 2</t>
  </si>
  <si>
    <t>El importe total ofertado debe aparecer en el Anexo IX A) Modelo de Oferta Económica</t>
  </si>
  <si>
    <t>ESTIMACIÓN DEL Nº DE UNIDADES (24 MESES)</t>
  </si>
  <si>
    <t>IMPORTE 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</si>
</sst>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0"/>
      <name val="Barlow"/>
    </font>
    <font>
      <sz val="10"/>
      <name val="Barlow"/>
    </font>
    <font>
      <b/>
      <sz val="10"/>
      <name val="Barlow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Protection="1">
      <protection locked="0"/>
    </xf>
    <xf numFmtId="165" fontId="0" fillId="5" borderId="3" xfId="0" applyNumberFormat="1" applyFill="1" applyBorder="1" applyProtection="1">
      <protection locked="0"/>
    </xf>
    <xf numFmtId="164" fontId="0" fillId="0" borderId="0" xfId="0" applyNumberFormat="1" applyProtection="1">
      <protection locked="0"/>
    </xf>
    <xf numFmtId="165" fontId="0" fillId="5" borderId="3" xfId="1" applyNumberFormat="1" applyFont="1" applyFill="1" applyBorder="1" applyProtection="1">
      <protection locked="0"/>
    </xf>
    <xf numFmtId="44" fontId="0" fillId="0" borderId="0" xfId="0" applyNumberFormat="1" applyProtection="1">
      <protection locked="0"/>
    </xf>
    <xf numFmtId="0" fontId="0" fillId="0" borderId="0" xfId="0" applyProtection="1"/>
    <xf numFmtId="0" fontId="2" fillId="2" borderId="3" xfId="0" applyFont="1" applyFill="1" applyBorder="1" applyAlignment="1" applyProtection="1">
      <alignment horizontal="center" vertical="center" wrapText="1"/>
    </xf>
    <xf numFmtId="0" fontId="0" fillId="0" borderId="3" xfId="0" applyBorder="1" applyProtection="1"/>
    <xf numFmtId="0" fontId="0" fillId="0" borderId="3" xfId="0" applyBorder="1" applyAlignment="1" applyProtection="1">
      <alignment horizontal="center"/>
    </xf>
    <xf numFmtId="164" fontId="0" fillId="0" borderId="3" xfId="1" applyNumberFormat="1" applyFont="1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/>
    </xf>
    <xf numFmtId="0" fontId="4" fillId="4" borderId="3" xfId="0" applyFont="1" applyFill="1" applyBorder="1" applyAlignment="1" applyProtection="1">
      <alignment horizontal="left" vertical="center" wrapText="1"/>
    </xf>
    <xf numFmtId="164" fontId="4" fillId="4" borderId="3" xfId="0" applyNumberFormat="1" applyFont="1" applyFill="1" applyBorder="1" applyAlignment="1" applyProtection="1">
      <alignment horizontal="center" vertical="center" wrapText="1"/>
    </xf>
    <xf numFmtId="44" fontId="0" fillId="0" borderId="3" xfId="0" applyNumberFormat="1" applyBorder="1" applyProtection="1"/>
    <xf numFmtId="0" fontId="0" fillId="0" borderId="3" xfId="0" quotePrefix="1" applyBorder="1" applyAlignment="1" applyProtection="1">
      <alignment horizontal="center"/>
    </xf>
    <xf numFmtId="44" fontId="0" fillId="0" borderId="3" xfId="1" applyFont="1" applyBorder="1" applyProtection="1"/>
    <xf numFmtId="8" fontId="0" fillId="0" borderId="3" xfId="0" applyNumberFormat="1" applyBorder="1" applyProtection="1"/>
    <xf numFmtId="164" fontId="0" fillId="0" borderId="0" xfId="0" applyNumberFormat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3" fillId="0" borderId="3" xfId="0" applyFont="1" applyBorder="1" applyProtection="1"/>
    <xf numFmtId="44" fontId="3" fillId="0" borderId="3" xfId="0" applyNumberFormat="1" applyFont="1" applyBorder="1" applyAlignment="1" applyProtection="1">
      <alignment horizontal="center"/>
    </xf>
    <xf numFmtId="164" fontId="3" fillId="0" borderId="3" xfId="0" applyNumberFormat="1" applyFont="1" applyBorder="1" applyAlignment="1" applyProtection="1">
      <alignment horizontal="center"/>
    </xf>
    <xf numFmtId="0" fontId="4" fillId="3" borderId="3" xfId="0" applyFont="1" applyFill="1" applyBorder="1" applyProtection="1"/>
    <xf numFmtId="164" fontId="5" fillId="3" borderId="3" xfId="0" applyNumberFormat="1" applyFont="1" applyFill="1" applyBorder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44" fontId="0" fillId="5" borderId="3" xfId="0" applyNumberFormat="1" applyFill="1" applyBorder="1" applyProtection="1">
      <protection locked="0"/>
    </xf>
    <xf numFmtId="8" fontId="0" fillId="0" borderId="3" xfId="0" applyNumberFormat="1" applyBorder="1" applyAlignment="1" applyProtection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F1C08-2E19-4592-A981-F91ECD8B7C45}">
  <dimension ref="A1:I95"/>
  <sheetViews>
    <sheetView tabSelected="1" zoomScaleNormal="100" workbookViewId="0">
      <selection activeCell="M7" sqref="M7"/>
    </sheetView>
  </sheetViews>
  <sheetFormatPr baseColWidth="10" defaultRowHeight="14.5" x14ac:dyDescent="0.35"/>
  <cols>
    <col min="1" max="1" width="4.6328125" style="1" customWidth="1"/>
    <col min="2" max="2" width="43.36328125" style="1" bestFit="1" customWidth="1"/>
    <col min="3" max="3" width="10.81640625" style="1" bestFit="1" customWidth="1"/>
    <col min="4" max="4" width="9.6328125" style="1" bestFit="1" customWidth="1"/>
    <col min="5" max="5" width="12.7265625" style="1" customWidth="1"/>
    <col min="6" max="6" width="14.453125" style="1" customWidth="1"/>
    <col min="7" max="7" width="14.7265625" style="1" customWidth="1"/>
    <col min="8" max="16384" width="10.90625" style="1"/>
  </cols>
  <sheetData>
    <row r="1" spans="1:9" x14ac:dyDescent="0.35">
      <c r="A1" s="6"/>
      <c r="B1" s="6"/>
      <c r="C1" s="6"/>
      <c r="D1" s="6"/>
      <c r="E1" s="6"/>
      <c r="F1" s="6"/>
      <c r="G1" s="6"/>
    </row>
    <row r="2" spans="1:9" ht="75" x14ac:dyDescent="0.35">
      <c r="A2" s="6"/>
      <c r="B2" s="7" t="s">
        <v>4</v>
      </c>
      <c r="C2" s="7" t="s">
        <v>331</v>
      </c>
      <c r="D2" s="7" t="s">
        <v>5</v>
      </c>
      <c r="E2" s="7" t="s">
        <v>323</v>
      </c>
      <c r="F2" s="7" t="s">
        <v>324</v>
      </c>
      <c r="G2" s="7" t="s">
        <v>325</v>
      </c>
    </row>
    <row r="3" spans="1:9" x14ac:dyDescent="0.35">
      <c r="A3" s="6"/>
      <c r="B3" s="8" t="s">
        <v>6</v>
      </c>
      <c r="C3" s="9">
        <v>2</v>
      </c>
      <c r="D3" s="10">
        <v>56.28</v>
      </c>
      <c r="E3" s="11">
        <f>C3*D3</f>
        <v>112.56</v>
      </c>
      <c r="F3" s="4"/>
      <c r="G3" s="14">
        <f>C3*F3</f>
        <v>0</v>
      </c>
    </row>
    <row r="4" spans="1:9" x14ac:dyDescent="0.35">
      <c r="A4" s="6"/>
      <c r="B4" s="8" t="s">
        <v>7</v>
      </c>
      <c r="C4" s="9">
        <v>2</v>
      </c>
      <c r="D4" s="10">
        <v>56.28</v>
      </c>
      <c r="E4" s="11">
        <f t="shared" ref="E4:E67" si="0">C4*D4</f>
        <v>112.56</v>
      </c>
      <c r="F4" s="4"/>
      <c r="G4" s="14">
        <f t="shared" ref="G4:G67" si="1">C4*F4</f>
        <v>0</v>
      </c>
    </row>
    <row r="5" spans="1:9" x14ac:dyDescent="0.35">
      <c r="A5" s="6"/>
      <c r="B5" s="8" t="s">
        <v>8</v>
      </c>
      <c r="C5" s="9">
        <v>2</v>
      </c>
      <c r="D5" s="10">
        <v>56.28</v>
      </c>
      <c r="E5" s="11">
        <f t="shared" si="0"/>
        <v>112.56</v>
      </c>
      <c r="F5" s="4"/>
      <c r="G5" s="14">
        <f t="shared" si="1"/>
        <v>0</v>
      </c>
    </row>
    <row r="6" spans="1:9" x14ac:dyDescent="0.35">
      <c r="A6" s="6"/>
      <c r="B6" s="8" t="s">
        <v>9</v>
      </c>
      <c r="C6" s="9">
        <v>2</v>
      </c>
      <c r="D6" s="10">
        <v>56.28</v>
      </c>
      <c r="E6" s="11">
        <f t="shared" si="0"/>
        <v>112.56</v>
      </c>
      <c r="F6" s="4"/>
      <c r="G6" s="14">
        <f t="shared" si="1"/>
        <v>0</v>
      </c>
    </row>
    <row r="7" spans="1:9" x14ac:dyDescent="0.35">
      <c r="A7" s="6"/>
      <c r="B7" s="8" t="s">
        <v>10</v>
      </c>
      <c r="C7" s="9">
        <v>4</v>
      </c>
      <c r="D7" s="10">
        <v>9.5299999999999994</v>
      </c>
      <c r="E7" s="11">
        <f t="shared" si="0"/>
        <v>38.119999999999997</v>
      </c>
      <c r="F7" s="4"/>
      <c r="G7" s="14">
        <f t="shared" si="1"/>
        <v>0</v>
      </c>
      <c r="I7" s="5"/>
    </row>
    <row r="8" spans="1:9" x14ac:dyDescent="0.35">
      <c r="A8" s="6"/>
      <c r="B8" s="8" t="s">
        <v>11</v>
      </c>
      <c r="C8" s="9">
        <v>2</v>
      </c>
      <c r="D8" s="10">
        <v>5.2</v>
      </c>
      <c r="E8" s="11">
        <f t="shared" si="0"/>
        <v>10.4</v>
      </c>
      <c r="F8" s="4"/>
      <c r="G8" s="14">
        <f t="shared" si="1"/>
        <v>0</v>
      </c>
    </row>
    <row r="9" spans="1:9" x14ac:dyDescent="0.35">
      <c r="A9" s="6"/>
      <c r="B9" s="8" t="s">
        <v>12</v>
      </c>
      <c r="C9" s="9">
        <v>2</v>
      </c>
      <c r="D9" s="10">
        <v>5.2</v>
      </c>
      <c r="E9" s="11">
        <f t="shared" si="0"/>
        <v>10.4</v>
      </c>
      <c r="F9" s="4"/>
      <c r="G9" s="14">
        <f t="shared" si="1"/>
        <v>0</v>
      </c>
    </row>
    <row r="10" spans="1:9" x14ac:dyDescent="0.35">
      <c r="A10" s="6"/>
      <c r="B10" s="8" t="s">
        <v>13</v>
      </c>
      <c r="C10" s="9">
        <v>4</v>
      </c>
      <c r="D10" s="10">
        <v>50.06</v>
      </c>
      <c r="E10" s="11">
        <f t="shared" si="0"/>
        <v>200.24</v>
      </c>
      <c r="F10" s="4"/>
      <c r="G10" s="14">
        <f t="shared" si="1"/>
        <v>0</v>
      </c>
    </row>
    <row r="11" spans="1:9" x14ac:dyDescent="0.35">
      <c r="A11" s="6"/>
      <c r="B11" s="8" t="s">
        <v>14</v>
      </c>
      <c r="C11" s="9">
        <v>4</v>
      </c>
      <c r="D11" s="10">
        <v>47.6</v>
      </c>
      <c r="E11" s="11">
        <f t="shared" si="0"/>
        <v>190.4</v>
      </c>
      <c r="F11" s="4"/>
      <c r="G11" s="14">
        <f t="shared" si="1"/>
        <v>0</v>
      </c>
    </row>
    <row r="12" spans="1:9" x14ac:dyDescent="0.35">
      <c r="A12" s="6"/>
      <c r="B12" s="8" t="s">
        <v>15</v>
      </c>
      <c r="C12" s="9">
        <v>4</v>
      </c>
      <c r="D12" s="10">
        <v>57.07</v>
      </c>
      <c r="E12" s="11">
        <f t="shared" si="0"/>
        <v>228.28</v>
      </c>
      <c r="F12" s="4"/>
      <c r="G12" s="14">
        <f t="shared" si="1"/>
        <v>0</v>
      </c>
    </row>
    <row r="13" spans="1:9" x14ac:dyDescent="0.35">
      <c r="A13" s="6"/>
      <c r="B13" s="8" t="s">
        <v>16</v>
      </c>
      <c r="C13" s="9">
        <v>4</v>
      </c>
      <c r="D13" s="10">
        <v>38.700000000000003</v>
      </c>
      <c r="E13" s="11">
        <f t="shared" si="0"/>
        <v>154.80000000000001</v>
      </c>
      <c r="F13" s="4"/>
      <c r="G13" s="14">
        <f t="shared" si="1"/>
        <v>0</v>
      </c>
    </row>
    <row r="14" spans="1:9" x14ac:dyDescent="0.35">
      <c r="A14" s="6"/>
      <c r="B14" s="8" t="s">
        <v>17</v>
      </c>
      <c r="C14" s="9">
        <v>2</v>
      </c>
      <c r="D14" s="10">
        <v>134.53</v>
      </c>
      <c r="E14" s="11">
        <f t="shared" si="0"/>
        <v>269.06</v>
      </c>
      <c r="F14" s="4"/>
      <c r="G14" s="14">
        <f t="shared" si="1"/>
        <v>0</v>
      </c>
    </row>
    <row r="15" spans="1:9" x14ac:dyDescent="0.35">
      <c r="A15" s="6"/>
      <c r="B15" s="8" t="s">
        <v>18</v>
      </c>
      <c r="C15" s="9">
        <v>2</v>
      </c>
      <c r="D15" s="10">
        <v>36.75</v>
      </c>
      <c r="E15" s="11">
        <f t="shared" si="0"/>
        <v>73.5</v>
      </c>
      <c r="F15" s="4"/>
      <c r="G15" s="14">
        <f t="shared" si="1"/>
        <v>0</v>
      </c>
    </row>
    <row r="16" spans="1:9" x14ac:dyDescent="0.35">
      <c r="A16" s="6"/>
      <c r="B16" s="8" t="s">
        <v>19</v>
      </c>
      <c r="C16" s="9">
        <v>2</v>
      </c>
      <c r="D16" s="10">
        <v>29.4</v>
      </c>
      <c r="E16" s="11">
        <f t="shared" si="0"/>
        <v>58.8</v>
      </c>
      <c r="F16" s="4"/>
      <c r="G16" s="14">
        <f t="shared" si="1"/>
        <v>0</v>
      </c>
    </row>
    <row r="17" spans="1:7" x14ac:dyDescent="0.35">
      <c r="A17" s="6"/>
      <c r="B17" s="8" t="s">
        <v>20</v>
      </c>
      <c r="C17" s="9">
        <v>4</v>
      </c>
      <c r="D17" s="10">
        <v>30.63</v>
      </c>
      <c r="E17" s="11">
        <f t="shared" si="0"/>
        <v>122.52</v>
      </c>
      <c r="F17" s="4"/>
      <c r="G17" s="14">
        <f t="shared" si="1"/>
        <v>0</v>
      </c>
    </row>
    <row r="18" spans="1:7" x14ac:dyDescent="0.35">
      <c r="A18" s="6"/>
      <c r="B18" s="8" t="s">
        <v>21</v>
      </c>
      <c r="C18" s="9">
        <v>4</v>
      </c>
      <c r="D18" s="10">
        <v>25</v>
      </c>
      <c r="E18" s="11">
        <f t="shared" si="0"/>
        <v>100</v>
      </c>
      <c r="F18" s="4"/>
      <c r="G18" s="14">
        <f t="shared" si="1"/>
        <v>0</v>
      </c>
    </row>
    <row r="19" spans="1:7" x14ac:dyDescent="0.35">
      <c r="A19" s="6"/>
      <c r="B19" s="8" t="s">
        <v>22</v>
      </c>
      <c r="C19" s="9">
        <v>2</v>
      </c>
      <c r="D19" s="10">
        <v>9.75</v>
      </c>
      <c r="E19" s="11">
        <f t="shared" si="0"/>
        <v>19.5</v>
      </c>
      <c r="F19" s="4"/>
      <c r="G19" s="14">
        <f t="shared" si="1"/>
        <v>0</v>
      </c>
    </row>
    <row r="20" spans="1:7" x14ac:dyDescent="0.35">
      <c r="A20" s="6"/>
      <c r="B20" s="8" t="s">
        <v>23</v>
      </c>
      <c r="C20" s="9">
        <v>4</v>
      </c>
      <c r="D20" s="10">
        <v>6.91</v>
      </c>
      <c r="E20" s="11">
        <f t="shared" si="0"/>
        <v>27.64</v>
      </c>
      <c r="F20" s="4"/>
      <c r="G20" s="14">
        <f t="shared" si="1"/>
        <v>0</v>
      </c>
    </row>
    <row r="21" spans="1:7" x14ac:dyDescent="0.35">
      <c r="A21" s="6"/>
      <c r="B21" s="8" t="s">
        <v>24</v>
      </c>
      <c r="C21" s="9">
        <v>2</v>
      </c>
      <c r="D21" s="10">
        <v>53.14</v>
      </c>
      <c r="E21" s="11">
        <f t="shared" si="0"/>
        <v>106.28</v>
      </c>
      <c r="F21" s="4"/>
      <c r="G21" s="14">
        <f t="shared" si="1"/>
        <v>0</v>
      </c>
    </row>
    <row r="22" spans="1:7" x14ac:dyDescent="0.35">
      <c r="A22" s="6"/>
      <c r="B22" s="8" t="s">
        <v>25</v>
      </c>
      <c r="C22" s="9">
        <v>20</v>
      </c>
      <c r="D22" s="10">
        <v>0.21</v>
      </c>
      <c r="E22" s="11">
        <f t="shared" si="0"/>
        <v>4.2</v>
      </c>
      <c r="F22" s="4"/>
      <c r="G22" s="14">
        <f t="shared" si="1"/>
        <v>0</v>
      </c>
    </row>
    <row r="23" spans="1:7" x14ac:dyDescent="0.35">
      <c r="A23" s="6"/>
      <c r="B23" s="8" t="s">
        <v>26</v>
      </c>
      <c r="C23" s="9">
        <v>4</v>
      </c>
      <c r="D23" s="10">
        <v>11.02</v>
      </c>
      <c r="E23" s="11">
        <f t="shared" si="0"/>
        <v>44.08</v>
      </c>
      <c r="F23" s="4"/>
      <c r="G23" s="14">
        <f t="shared" si="1"/>
        <v>0</v>
      </c>
    </row>
    <row r="24" spans="1:7" x14ac:dyDescent="0.35">
      <c r="A24" s="6"/>
      <c r="B24" s="8" t="s">
        <v>27</v>
      </c>
      <c r="C24" s="9">
        <v>4</v>
      </c>
      <c r="D24" s="10">
        <v>4.6100000000000003</v>
      </c>
      <c r="E24" s="11">
        <f t="shared" si="0"/>
        <v>18.440000000000001</v>
      </c>
      <c r="F24" s="4"/>
      <c r="G24" s="14">
        <f t="shared" si="1"/>
        <v>0</v>
      </c>
    </row>
    <row r="25" spans="1:7" x14ac:dyDescent="0.35">
      <c r="A25" s="6"/>
      <c r="B25" s="8" t="s">
        <v>28</v>
      </c>
      <c r="C25" s="9">
        <v>2</v>
      </c>
      <c r="D25" s="10">
        <v>47.25</v>
      </c>
      <c r="E25" s="11">
        <f t="shared" si="0"/>
        <v>94.5</v>
      </c>
      <c r="F25" s="4"/>
      <c r="G25" s="14">
        <f t="shared" si="1"/>
        <v>0</v>
      </c>
    </row>
    <row r="26" spans="1:7" x14ac:dyDescent="0.35">
      <c r="A26" s="6"/>
      <c r="B26" s="8" t="s">
        <v>29</v>
      </c>
      <c r="C26" s="9">
        <v>4</v>
      </c>
      <c r="D26" s="10">
        <v>30.75</v>
      </c>
      <c r="E26" s="11">
        <f t="shared" si="0"/>
        <v>123</v>
      </c>
      <c r="F26" s="4"/>
      <c r="G26" s="14">
        <f t="shared" si="1"/>
        <v>0</v>
      </c>
    </row>
    <row r="27" spans="1:7" x14ac:dyDescent="0.35">
      <c r="A27" s="6"/>
      <c r="B27" s="8" t="s">
        <v>30</v>
      </c>
      <c r="C27" s="9">
        <v>4</v>
      </c>
      <c r="D27" s="10">
        <v>9.4700000000000006</v>
      </c>
      <c r="E27" s="11">
        <f t="shared" si="0"/>
        <v>37.880000000000003</v>
      </c>
      <c r="F27" s="4"/>
      <c r="G27" s="14">
        <f t="shared" si="1"/>
        <v>0</v>
      </c>
    </row>
    <row r="28" spans="1:7" x14ac:dyDescent="0.35">
      <c r="A28" s="6"/>
      <c r="B28" s="8" t="s">
        <v>31</v>
      </c>
      <c r="C28" s="9">
        <v>4</v>
      </c>
      <c r="D28" s="10">
        <v>16.399999999999999</v>
      </c>
      <c r="E28" s="11">
        <f t="shared" si="0"/>
        <v>65.599999999999994</v>
      </c>
      <c r="F28" s="4"/>
      <c r="G28" s="14">
        <f t="shared" si="1"/>
        <v>0</v>
      </c>
    </row>
    <row r="29" spans="1:7" x14ac:dyDescent="0.35">
      <c r="A29" s="6"/>
      <c r="B29" s="8" t="s">
        <v>32</v>
      </c>
      <c r="C29" s="9">
        <v>4</v>
      </c>
      <c r="D29" s="10">
        <v>46.13</v>
      </c>
      <c r="E29" s="11">
        <f t="shared" si="0"/>
        <v>184.52</v>
      </c>
      <c r="F29" s="4"/>
      <c r="G29" s="14">
        <f t="shared" si="1"/>
        <v>0</v>
      </c>
    </row>
    <row r="30" spans="1:7" x14ac:dyDescent="0.35">
      <c r="A30" s="6"/>
      <c r="B30" s="8" t="s">
        <v>33</v>
      </c>
      <c r="C30" s="9">
        <v>20</v>
      </c>
      <c r="D30" s="10">
        <v>9.0500000000000007</v>
      </c>
      <c r="E30" s="11">
        <f t="shared" si="0"/>
        <v>181</v>
      </c>
      <c r="F30" s="4"/>
      <c r="G30" s="14">
        <f t="shared" si="1"/>
        <v>0</v>
      </c>
    </row>
    <row r="31" spans="1:7" x14ac:dyDescent="0.35">
      <c r="A31" s="6"/>
      <c r="B31" s="8" t="s">
        <v>34</v>
      </c>
      <c r="C31" s="9">
        <v>6</v>
      </c>
      <c r="D31" s="10">
        <v>13.73</v>
      </c>
      <c r="E31" s="11">
        <f t="shared" si="0"/>
        <v>82.38</v>
      </c>
      <c r="F31" s="4"/>
      <c r="G31" s="14">
        <f t="shared" si="1"/>
        <v>0</v>
      </c>
    </row>
    <row r="32" spans="1:7" x14ac:dyDescent="0.35">
      <c r="A32" s="6"/>
      <c r="B32" s="8" t="s">
        <v>35</v>
      </c>
      <c r="C32" s="9">
        <v>10</v>
      </c>
      <c r="D32" s="10">
        <v>9.6999999999999993</v>
      </c>
      <c r="E32" s="11">
        <f t="shared" si="0"/>
        <v>97</v>
      </c>
      <c r="F32" s="4"/>
      <c r="G32" s="14">
        <f t="shared" si="1"/>
        <v>0</v>
      </c>
    </row>
    <row r="33" spans="1:7" x14ac:dyDescent="0.35">
      <c r="A33" s="6"/>
      <c r="B33" s="8" t="s">
        <v>36</v>
      </c>
      <c r="C33" s="9">
        <v>4</v>
      </c>
      <c r="D33" s="10">
        <v>10.87</v>
      </c>
      <c r="E33" s="11">
        <f t="shared" si="0"/>
        <v>43.48</v>
      </c>
      <c r="F33" s="4"/>
      <c r="G33" s="14">
        <f t="shared" si="1"/>
        <v>0</v>
      </c>
    </row>
    <row r="34" spans="1:7" x14ac:dyDescent="0.35">
      <c r="A34" s="6"/>
      <c r="B34" s="8" t="s">
        <v>37</v>
      </c>
      <c r="C34" s="9">
        <v>4</v>
      </c>
      <c r="D34" s="10">
        <v>14.76</v>
      </c>
      <c r="E34" s="11">
        <f t="shared" si="0"/>
        <v>59.04</v>
      </c>
      <c r="F34" s="4"/>
      <c r="G34" s="14">
        <f t="shared" si="1"/>
        <v>0</v>
      </c>
    </row>
    <row r="35" spans="1:7" x14ac:dyDescent="0.35">
      <c r="A35" s="6"/>
      <c r="B35" s="8" t="s">
        <v>38</v>
      </c>
      <c r="C35" s="9">
        <v>12</v>
      </c>
      <c r="D35" s="10">
        <v>57.58</v>
      </c>
      <c r="E35" s="11">
        <f t="shared" si="0"/>
        <v>690.96</v>
      </c>
      <c r="F35" s="4"/>
      <c r="G35" s="14">
        <f t="shared" si="1"/>
        <v>0</v>
      </c>
    </row>
    <row r="36" spans="1:7" x14ac:dyDescent="0.35">
      <c r="A36" s="6"/>
      <c r="B36" s="8" t="s">
        <v>39</v>
      </c>
      <c r="C36" s="9">
        <v>12</v>
      </c>
      <c r="D36" s="10">
        <v>15.13</v>
      </c>
      <c r="E36" s="11">
        <f t="shared" si="0"/>
        <v>181.56</v>
      </c>
      <c r="F36" s="4"/>
      <c r="G36" s="14">
        <f t="shared" si="1"/>
        <v>0</v>
      </c>
    </row>
    <row r="37" spans="1:7" x14ac:dyDescent="0.35">
      <c r="A37" s="6"/>
      <c r="B37" s="8" t="s">
        <v>40</v>
      </c>
      <c r="C37" s="9">
        <v>16</v>
      </c>
      <c r="D37" s="10">
        <v>10.06</v>
      </c>
      <c r="E37" s="11">
        <f t="shared" si="0"/>
        <v>160.96</v>
      </c>
      <c r="F37" s="4"/>
      <c r="G37" s="14">
        <f t="shared" si="1"/>
        <v>0</v>
      </c>
    </row>
    <row r="38" spans="1:7" x14ac:dyDescent="0.35">
      <c r="A38" s="6"/>
      <c r="B38" s="8" t="s">
        <v>41</v>
      </c>
      <c r="C38" s="9">
        <v>16</v>
      </c>
      <c r="D38" s="10">
        <v>10.06</v>
      </c>
      <c r="E38" s="11">
        <f t="shared" si="0"/>
        <v>160.96</v>
      </c>
      <c r="F38" s="4"/>
      <c r="G38" s="14">
        <f t="shared" si="1"/>
        <v>0</v>
      </c>
    </row>
    <row r="39" spans="1:7" x14ac:dyDescent="0.35">
      <c r="A39" s="6"/>
      <c r="B39" s="8" t="s">
        <v>42</v>
      </c>
      <c r="C39" s="9">
        <v>16</v>
      </c>
      <c r="D39" s="10">
        <v>10.06</v>
      </c>
      <c r="E39" s="11">
        <f t="shared" si="0"/>
        <v>160.96</v>
      </c>
      <c r="F39" s="4"/>
      <c r="G39" s="14">
        <f t="shared" si="1"/>
        <v>0</v>
      </c>
    </row>
    <row r="40" spans="1:7" x14ac:dyDescent="0.35">
      <c r="A40" s="6"/>
      <c r="B40" s="8" t="s">
        <v>43</v>
      </c>
      <c r="C40" s="9">
        <v>16</v>
      </c>
      <c r="D40" s="10">
        <v>10.06</v>
      </c>
      <c r="E40" s="11">
        <f t="shared" si="0"/>
        <v>160.96</v>
      </c>
      <c r="F40" s="4"/>
      <c r="G40" s="14">
        <f t="shared" si="1"/>
        <v>0</v>
      </c>
    </row>
    <row r="41" spans="1:7" x14ac:dyDescent="0.35">
      <c r="A41" s="6"/>
      <c r="B41" s="8" t="s">
        <v>44</v>
      </c>
      <c r="C41" s="9">
        <v>6</v>
      </c>
      <c r="D41" s="10">
        <v>1.22</v>
      </c>
      <c r="E41" s="11">
        <f t="shared" si="0"/>
        <v>7.32</v>
      </c>
      <c r="F41" s="4"/>
      <c r="G41" s="14">
        <f t="shared" si="1"/>
        <v>0</v>
      </c>
    </row>
    <row r="42" spans="1:7" x14ac:dyDescent="0.35">
      <c r="A42" s="6"/>
      <c r="B42" s="8" t="s">
        <v>45</v>
      </c>
      <c r="C42" s="9">
        <v>6</v>
      </c>
      <c r="D42" s="10">
        <v>1.22</v>
      </c>
      <c r="E42" s="11">
        <f t="shared" si="0"/>
        <v>7.32</v>
      </c>
      <c r="F42" s="4"/>
      <c r="G42" s="14">
        <f t="shared" si="1"/>
        <v>0</v>
      </c>
    </row>
    <row r="43" spans="1:7" x14ac:dyDescent="0.35">
      <c r="A43" s="6"/>
      <c r="B43" s="8" t="s">
        <v>46</v>
      </c>
      <c r="C43" s="9">
        <v>6</v>
      </c>
      <c r="D43" s="10">
        <v>1.22</v>
      </c>
      <c r="E43" s="11">
        <f t="shared" si="0"/>
        <v>7.32</v>
      </c>
      <c r="F43" s="4"/>
      <c r="G43" s="14">
        <f t="shared" si="1"/>
        <v>0</v>
      </c>
    </row>
    <row r="44" spans="1:7" x14ac:dyDescent="0.35">
      <c r="A44" s="6"/>
      <c r="B44" s="8" t="s">
        <v>47</v>
      </c>
      <c r="C44" s="9">
        <v>6</v>
      </c>
      <c r="D44" s="10">
        <v>1.22</v>
      </c>
      <c r="E44" s="11">
        <f t="shared" si="0"/>
        <v>7.32</v>
      </c>
      <c r="F44" s="4"/>
      <c r="G44" s="14">
        <f t="shared" si="1"/>
        <v>0</v>
      </c>
    </row>
    <row r="45" spans="1:7" x14ac:dyDescent="0.35">
      <c r="A45" s="6"/>
      <c r="B45" s="8" t="s">
        <v>48</v>
      </c>
      <c r="C45" s="9">
        <v>6</v>
      </c>
      <c r="D45" s="10">
        <v>1.22</v>
      </c>
      <c r="E45" s="11">
        <f t="shared" si="0"/>
        <v>7.32</v>
      </c>
      <c r="F45" s="4"/>
      <c r="G45" s="14">
        <f t="shared" si="1"/>
        <v>0</v>
      </c>
    </row>
    <row r="46" spans="1:7" x14ac:dyDescent="0.35">
      <c r="A46" s="6"/>
      <c r="B46" s="8" t="s">
        <v>49</v>
      </c>
      <c r="C46" s="9">
        <v>4</v>
      </c>
      <c r="D46" s="10">
        <v>59.45</v>
      </c>
      <c r="E46" s="11">
        <f t="shared" si="0"/>
        <v>237.8</v>
      </c>
      <c r="F46" s="4"/>
      <c r="G46" s="14">
        <f t="shared" si="1"/>
        <v>0</v>
      </c>
    </row>
    <row r="47" spans="1:7" x14ac:dyDescent="0.35">
      <c r="A47" s="6"/>
      <c r="B47" s="8" t="s">
        <v>50</v>
      </c>
      <c r="C47" s="9">
        <v>4</v>
      </c>
      <c r="D47" s="10">
        <v>43.05</v>
      </c>
      <c r="E47" s="11">
        <f t="shared" si="0"/>
        <v>172.2</v>
      </c>
      <c r="F47" s="4"/>
      <c r="G47" s="14">
        <f t="shared" si="1"/>
        <v>0</v>
      </c>
    </row>
    <row r="48" spans="1:7" x14ac:dyDescent="0.35">
      <c r="A48" s="6"/>
      <c r="B48" s="8" t="s">
        <v>51</v>
      </c>
      <c r="C48" s="9">
        <v>2</v>
      </c>
      <c r="D48" s="10">
        <v>19.850000000000001</v>
      </c>
      <c r="E48" s="11">
        <f t="shared" si="0"/>
        <v>39.700000000000003</v>
      </c>
      <c r="F48" s="4"/>
      <c r="G48" s="14">
        <f t="shared" si="1"/>
        <v>0</v>
      </c>
    </row>
    <row r="49" spans="1:7" x14ac:dyDescent="0.35">
      <c r="A49" s="6"/>
      <c r="B49" s="8" t="s">
        <v>52</v>
      </c>
      <c r="C49" s="9">
        <v>2</v>
      </c>
      <c r="D49" s="10">
        <v>8.6</v>
      </c>
      <c r="E49" s="11">
        <f t="shared" si="0"/>
        <v>17.2</v>
      </c>
      <c r="F49" s="4"/>
      <c r="G49" s="14">
        <f t="shared" si="1"/>
        <v>0</v>
      </c>
    </row>
    <row r="50" spans="1:7" x14ac:dyDescent="0.35">
      <c r="A50" s="6"/>
      <c r="B50" s="8" t="s">
        <v>53</v>
      </c>
      <c r="C50" s="9">
        <v>16</v>
      </c>
      <c r="D50" s="10">
        <v>8.0500000000000007</v>
      </c>
      <c r="E50" s="11">
        <f t="shared" si="0"/>
        <v>128.80000000000001</v>
      </c>
      <c r="F50" s="4"/>
      <c r="G50" s="14">
        <f t="shared" si="1"/>
        <v>0</v>
      </c>
    </row>
    <row r="51" spans="1:7" x14ac:dyDescent="0.35">
      <c r="A51" s="6"/>
      <c r="B51" s="8" t="s">
        <v>54</v>
      </c>
      <c r="C51" s="9">
        <v>2</v>
      </c>
      <c r="D51" s="10">
        <v>26.25</v>
      </c>
      <c r="E51" s="11">
        <f t="shared" si="0"/>
        <v>52.5</v>
      </c>
      <c r="F51" s="4"/>
      <c r="G51" s="14">
        <f t="shared" si="1"/>
        <v>0</v>
      </c>
    </row>
    <row r="52" spans="1:7" x14ac:dyDescent="0.35">
      <c r="A52" s="6"/>
      <c r="B52" s="8" t="s">
        <v>55</v>
      </c>
      <c r="C52" s="9">
        <v>10</v>
      </c>
      <c r="D52" s="10">
        <v>31.51</v>
      </c>
      <c r="E52" s="11">
        <f t="shared" si="0"/>
        <v>315.10000000000002</v>
      </c>
      <c r="F52" s="4"/>
      <c r="G52" s="14">
        <f t="shared" si="1"/>
        <v>0</v>
      </c>
    </row>
    <row r="53" spans="1:7" x14ac:dyDescent="0.35">
      <c r="A53" s="6"/>
      <c r="B53" s="8" t="s">
        <v>56</v>
      </c>
      <c r="C53" s="9">
        <v>10</v>
      </c>
      <c r="D53" s="10">
        <v>15.15</v>
      </c>
      <c r="E53" s="11">
        <f t="shared" si="0"/>
        <v>151.5</v>
      </c>
      <c r="F53" s="4"/>
      <c r="G53" s="14">
        <f t="shared" si="1"/>
        <v>0</v>
      </c>
    </row>
    <row r="54" spans="1:7" x14ac:dyDescent="0.35">
      <c r="A54" s="6"/>
      <c r="B54" s="8" t="s">
        <v>57</v>
      </c>
      <c r="C54" s="9">
        <v>2</v>
      </c>
      <c r="D54" s="10">
        <v>109.2</v>
      </c>
      <c r="E54" s="11">
        <f t="shared" si="0"/>
        <v>218.4</v>
      </c>
      <c r="F54" s="4"/>
      <c r="G54" s="14">
        <f t="shared" si="1"/>
        <v>0</v>
      </c>
    </row>
    <row r="55" spans="1:7" x14ac:dyDescent="0.35">
      <c r="A55" s="6"/>
      <c r="B55" s="8" t="s">
        <v>58</v>
      </c>
      <c r="C55" s="9">
        <v>2</v>
      </c>
      <c r="D55" s="10">
        <v>133.35</v>
      </c>
      <c r="E55" s="11">
        <f t="shared" si="0"/>
        <v>266.7</v>
      </c>
      <c r="F55" s="4"/>
      <c r="G55" s="14">
        <f t="shared" si="1"/>
        <v>0</v>
      </c>
    </row>
    <row r="56" spans="1:7" x14ac:dyDescent="0.35">
      <c r="A56" s="6"/>
      <c r="B56" s="8" t="s">
        <v>59</v>
      </c>
      <c r="C56" s="9">
        <v>2</v>
      </c>
      <c r="D56" s="10">
        <v>35.28</v>
      </c>
      <c r="E56" s="11">
        <f t="shared" si="0"/>
        <v>70.56</v>
      </c>
      <c r="F56" s="4"/>
      <c r="G56" s="14">
        <f t="shared" si="1"/>
        <v>0</v>
      </c>
    </row>
    <row r="57" spans="1:7" x14ac:dyDescent="0.35">
      <c r="A57" s="6"/>
      <c r="B57" s="8" t="s">
        <v>60</v>
      </c>
      <c r="C57" s="9">
        <v>4</v>
      </c>
      <c r="D57" s="10">
        <v>68.88</v>
      </c>
      <c r="E57" s="11">
        <f t="shared" si="0"/>
        <v>275.52</v>
      </c>
      <c r="F57" s="4"/>
      <c r="G57" s="14">
        <f t="shared" si="1"/>
        <v>0</v>
      </c>
    </row>
    <row r="58" spans="1:7" x14ac:dyDescent="0.35">
      <c r="A58" s="6"/>
      <c r="B58" s="8" t="s">
        <v>61</v>
      </c>
      <c r="C58" s="9">
        <v>4</v>
      </c>
      <c r="D58" s="10">
        <v>34.44</v>
      </c>
      <c r="E58" s="11">
        <f t="shared" si="0"/>
        <v>137.76</v>
      </c>
      <c r="F58" s="4"/>
      <c r="G58" s="14">
        <f t="shared" si="1"/>
        <v>0</v>
      </c>
    </row>
    <row r="59" spans="1:7" x14ac:dyDescent="0.35">
      <c r="A59" s="6"/>
      <c r="B59" s="8" t="s">
        <v>62</v>
      </c>
      <c r="C59" s="9">
        <v>2</v>
      </c>
      <c r="D59" s="10">
        <v>47.25</v>
      </c>
      <c r="E59" s="11">
        <f t="shared" si="0"/>
        <v>94.5</v>
      </c>
      <c r="F59" s="4"/>
      <c r="G59" s="14">
        <f t="shared" si="1"/>
        <v>0</v>
      </c>
    </row>
    <row r="60" spans="1:7" x14ac:dyDescent="0.35">
      <c r="A60" s="6"/>
      <c r="B60" s="8" t="s">
        <v>63</v>
      </c>
      <c r="C60" s="9">
        <v>2</v>
      </c>
      <c r="D60" s="10">
        <v>37.590000000000003</v>
      </c>
      <c r="E60" s="11">
        <f t="shared" si="0"/>
        <v>75.180000000000007</v>
      </c>
      <c r="F60" s="4"/>
      <c r="G60" s="14">
        <f t="shared" si="1"/>
        <v>0</v>
      </c>
    </row>
    <row r="61" spans="1:7" x14ac:dyDescent="0.35">
      <c r="A61" s="6"/>
      <c r="B61" s="8" t="s">
        <v>64</v>
      </c>
      <c r="C61" s="9">
        <v>4</v>
      </c>
      <c r="D61" s="10">
        <v>41</v>
      </c>
      <c r="E61" s="11">
        <f t="shared" si="0"/>
        <v>164</v>
      </c>
      <c r="F61" s="4"/>
      <c r="G61" s="14">
        <f t="shared" si="1"/>
        <v>0</v>
      </c>
    </row>
    <row r="62" spans="1:7" x14ac:dyDescent="0.35">
      <c r="A62" s="6"/>
      <c r="B62" s="8" t="s">
        <v>65</v>
      </c>
      <c r="C62" s="9">
        <v>6</v>
      </c>
      <c r="D62" s="10">
        <v>15.04</v>
      </c>
      <c r="E62" s="11">
        <f t="shared" si="0"/>
        <v>90.24</v>
      </c>
      <c r="F62" s="4"/>
      <c r="G62" s="14">
        <f t="shared" si="1"/>
        <v>0</v>
      </c>
    </row>
    <row r="63" spans="1:7" x14ac:dyDescent="0.35">
      <c r="A63" s="6"/>
      <c r="B63" s="8" t="s">
        <v>66</v>
      </c>
      <c r="C63" s="9">
        <v>4</v>
      </c>
      <c r="D63" s="10">
        <v>20.66</v>
      </c>
      <c r="E63" s="11">
        <f t="shared" si="0"/>
        <v>82.64</v>
      </c>
      <c r="F63" s="4"/>
      <c r="G63" s="14">
        <f t="shared" si="1"/>
        <v>0</v>
      </c>
    </row>
    <row r="64" spans="1:7" x14ac:dyDescent="0.35">
      <c r="A64" s="6"/>
      <c r="B64" s="8" t="s">
        <v>67</v>
      </c>
      <c r="C64" s="9">
        <v>6</v>
      </c>
      <c r="D64" s="10">
        <v>18.12</v>
      </c>
      <c r="E64" s="11">
        <f t="shared" si="0"/>
        <v>108.72</v>
      </c>
      <c r="F64" s="4"/>
      <c r="G64" s="14">
        <f t="shared" si="1"/>
        <v>0</v>
      </c>
    </row>
    <row r="65" spans="1:7" x14ac:dyDescent="0.35">
      <c r="A65" s="6"/>
      <c r="B65" s="8" t="s">
        <v>68</v>
      </c>
      <c r="C65" s="9">
        <v>10</v>
      </c>
      <c r="D65" s="10">
        <v>60.6</v>
      </c>
      <c r="E65" s="11">
        <f t="shared" si="0"/>
        <v>606</v>
      </c>
      <c r="F65" s="4"/>
      <c r="G65" s="14">
        <f t="shared" si="1"/>
        <v>0</v>
      </c>
    </row>
    <row r="66" spans="1:7" x14ac:dyDescent="0.35">
      <c r="A66" s="6"/>
      <c r="B66" s="8" t="s">
        <v>69</v>
      </c>
      <c r="C66" s="9">
        <v>10</v>
      </c>
      <c r="D66" s="10">
        <v>45.45</v>
      </c>
      <c r="E66" s="11">
        <f t="shared" si="0"/>
        <v>454.5</v>
      </c>
      <c r="F66" s="4"/>
      <c r="G66" s="14">
        <f t="shared" si="1"/>
        <v>0</v>
      </c>
    </row>
    <row r="67" spans="1:7" x14ac:dyDescent="0.35">
      <c r="A67" s="6"/>
      <c r="B67" s="8" t="s">
        <v>70</v>
      </c>
      <c r="C67" s="9">
        <v>6</v>
      </c>
      <c r="D67" s="10">
        <v>22.77</v>
      </c>
      <c r="E67" s="11">
        <f t="shared" si="0"/>
        <v>136.62</v>
      </c>
      <c r="F67" s="4"/>
      <c r="G67" s="14">
        <f t="shared" si="1"/>
        <v>0</v>
      </c>
    </row>
    <row r="68" spans="1:7" x14ac:dyDescent="0.35">
      <c r="A68" s="6"/>
      <c r="B68" s="8" t="s">
        <v>71</v>
      </c>
      <c r="C68" s="9">
        <v>4</v>
      </c>
      <c r="D68" s="10">
        <v>25.49</v>
      </c>
      <c r="E68" s="11">
        <f t="shared" ref="E68:E88" si="2">C68*D68</f>
        <v>101.96</v>
      </c>
      <c r="F68" s="4"/>
      <c r="G68" s="14">
        <f t="shared" ref="G68:G88" si="3">C68*F68</f>
        <v>0</v>
      </c>
    </row>
    <row r="69" spans="1:7" x14ac:dyDescent="0.35">
      <c r="A69" s="6"/>
      <c r="B69" s="8" t="s">
        <v>72</v>
      </c>
      <c r="C69" s="9">
        <v>4</v>
      </c>
      <c r="D69" s="10">
        <v>25.49</v>
      </c>
      <c r="E69" s="11">
        <f t="shared" si="2"/>
        <v>101.96</v>
      </c>
      <c r="F69" s="4"/>
      <c r="G69" s="14">
        <f t="shared" si="3"/>
        <v>0</v>
      </c>
    </row>
    <row r="70" spans="1:7" x14ac:dyDescent="0.35">
      <c r="A70" s="6"/>
      <c r="B70" s="8" t="s">
        <v>73</v>
      </c>
      <c r="C70" s="9">
        <v>4</v>
      </c>
      <c r="D70" s="10">
        <v>25.49</v>
      </c>
      <c r="E70" s="11">
        <f t="shared" si="2"/>
        <v>101.96</v>
      </c>
      <c r="F70" s="4"/>
      <c r="G70" s="14">
        <f t="shared" si="3"/>
        <v>0</v>
      </c>
    </row>
    <row r="71" spans="1:7" x14ac:dyDescent="0.35">
      <c r="A71" s="6"/>
      <c r="B71" s="8" t="s">
        <v>74</v>
      </c>
      <c r="C71" s="9">
        <v>6</v>
      </c>
      <c r="D71" s="10">
        <v>48.8</v>
      </c>
      <c r="E71" s="11">
        <f t="shared" si="2"/>
        <v>292.79999999999995</v>
      </c>
      <c r="F71" s="4"/>
      <c r="G71" s="14">
        <f t="shared" si="3"/>
        <v>0</v>
      </c>
    </row>
    <row r="72" spans="1:7" x14ac:dyDescent="0.35">
      <c r="A72" s="6"/>
      <c r="B72" s="8" t="s">
        <v>75</v>
      </c>
      <c r="C72" s="9">
        <v>2</v>
      </c>
      <c r="D72" s="10">
        <v>46.06</v>
      </c>
      <c r="E72" s="11">
        <f t="shared" si="2"/>
        <v>92.12</v>
      </c>
      <c r="F72" s="4"/>
      <c r="G72" s="14">
        <f t="shared" si="3"/>
        <v>0</v>
      </c>
    </row>
    <row r="73" spans="1:7" x14ac:dyDescent="0.35">
      <c r="A73" s="6"/>
      <c r="B73" s="8" t="s">
        <v>76</v>
      </c>
      <c r="C73" s="9">
        <v>2</v>
      </c>
      <c r="D73" s="10">
        <v>9.83</v>
      </c>
      <c r="E73" s="11">
        <f t="shared" si="2"/>
        <v>19.66</v>
      </c>
      <c r="F73" s="4"/>
      <c r="G73" s="14">
        <f t="shared" si="3"/>
        <v>0</v>
      </c>
    </row>
    <row r="74" spans="1:7" x14ac:dyDescent="0.35">
      <c r="A74" s="6"/>
      <c r="B74" s="8" t="s">
        <v>77</v>
      </c>
      <c r="C74" s="9">
        <v>6</v>
      </c>
      <c r="D74" s="10">
        <v>53</v>
      </c>
      <c r="E74" s="11">
        <f t="shared" si="2"/>
        <v>318</v>
      </c>
      <c r="F74" s="4"/>
      <c r="G74" s="14">
        <f t="shared" si="3"/>
        <v>0</v>
      </c>
    </row>
    <row r="75" spans="1:7" x14ac:dyDescent="0.35">
      <c r="A75" s="6"/>
      <c r="B75" s="8" t="s">
        <v>78</v>
      </c>
      <c r="C75" s="9">
        <v>10</v>
      </c>
      <c r="D75" s="10">
        <v>1.6</v>
      </c>
      <c r="E75" s="11">
        <f t="shared" si="2"/>
        <v>16</v>
      </c>
      <c r="F75" s="4"/>
      <c r="G75" s="14">
        <f t="shared" si="3"/>
        <v>0</v>
      </c>
    </row>
    <row r="76" spans="1:7" x14ac:dyDescent="0.35">
      <c r="A76" s="6"/>
      <c r="B76" s="8" t="s">
        <v>79</v>
      </c>
      <c r="C76" s="9">
        <v>10</v>
      </c>
      <c r="D76" s="10">
        <v>1.6</v>
      </c>
      <c r="E76" s="11">
        <f t="shared" si="2"/>
        <v>16</v>
      </c>
      <c r="F76" s="4"/>
      <c r="G76" s="14">
        <f t="shared" si="3"/>
        <v>0</v>
      </c>
    </row>
    <row r="77" spans="1:7" x14ac:dyDescent="0.35">
      <c r="A77" s="6"/>
      <c r="B77" s="8" t="s">
        <v>80</v>
      </c>
      <c r="C77" s="9">
        <v>10</v>
      </c>
      <c r="D77" s="10">
        <v>1.6</v>
      </c>
      <c r="E77" s="11">
        <f t="shared" si="2"/>
        <v>16</v>
      </c>
      <c r="F77" s="4"/>
      <c r="G77" s="14">
        <f t="shared" si="3"/>
        <v>0</v>
      </c>
    </row>
    <row r="78" spans="1:7" x14ac:dyDescent="0.35">
      <c r="A78" s="6"/>
      <c r="B78" s="8" t="s">
        <v>81</v>
      </c>
      <c r="C78" s="9">
        <v>10</v>
      </c>
      <c r="D78" s="10">
        <v>1.6</v>
      </c>
      <c r="E78" s="11">
        <f t="shared" si="2"/>
        <v>16</v>
      </c>
      <c r="F78" s="4"/>
      <c r="G78" s="14">
        <f t="shared" si="3"/>
        <v>0</v>
      </c>
    </row>
    <row r="79" spans="1:7" x14ac:dyDescent="0.35">
      <c r="A79" s="6"/>
      <c r="B79" s="8" t="s">
        <v>82</v>
      </c>
      <c r="C79" s="9">
        <v>10</v>
      </c>
      <c r="D79" s="10">
        <v>1.6</v>
      </c>
      <c r="E79" s="11">
        <f t="shared" si="2"/>
        <v>16</v>
      </c>
      <c r="F79" s="4"/>
      <c r="G79" s="14">
        <f t="shared" si="3"/>
        <v>0</v>
      </c>
    </row>
    <row r="80" spans="1:7" x14ac:dyDescent="0.35">
      <c r="A80" s="6"/>
      <c r="B80" s="8" t="s">
        <v>83</v>
      </c>
      <c r="C80" s="9">
        <v>10</v>
      </c>
      <c r="D80" s="10">
        <v>1.6</v>
      </c>
      <c r="E80" s="11">
        <f t="shared" si="2"/>
        <v>16</v>
      </c>
      <c r="F80" s="4"/>
      <c r="G80" s="14">
        <f t="shared" si="3"/>
        <v>0</v>
      </c>
    </row>
    <row r="81" spans="1:7" x14ac:dyDescent="0.35">
      <c r="A81" s="6"/>
      <c r="B81" s="8" t="s">
        <v>84</v>
      </c>
      <c r="C81" s="9">
        <v>4</v>
      </c>
      <c r="D81" s="10">
        <v>29.73</v>
      </c>
      <c r="E81" s="11">
        <f t="shared" si="2"/>
        <v>118.92</v>
      </c>
      <c r="F81" s="4"/>
      <c r="G81" s="14">
        <f t="shared" si="3"/>
        <v>0</v>
      </c>
    </row>
    <row r="82" spans="1:7" x14ac:dyDescent="0.35">
      <c r="A82" s="6"/>
      <c r="B82" s="8" t="s">
        <v>85</v>
      </c>
      <c r="C82" s="9">
        <v>4</v>
      </c>
      <c r="D82" s="10">
        <v>26.24</v>
      </c>
      <c r="E82" s="11">
        <f t="shared" si="2"/>
        <v>104.96</v>
      </c>
      <c r="F82" s="4"/>
      <c r="G82" s="14">
        <f t="shared" si="3"/>
        <v>0</v>
      </c>
    </row>
    <row r="83" spans="1:7" x14ac:dyDescent="0.35">
      <c r="A83" s="6"/>
      <c r="B83" s="8" t="s">
        <v>86</v>
      </c>
      <c r="C83" s="9">
        <v>4</v>
      </c>
      <c r="D83" s="10">
        <v>13.47</v>
      </c>
      <c r="E83" s="11">
        <f t="shared" si="2"/>
        <v>53.88</v>
      </c>
      <c r="F83" s="4"/>
      <c r="G83" s="14">
        <f t="shared" si="3"/>
        <v>0</v>
      </c>
    </row>
    <row r="84" spans="1:7" x14ac:dyDescent="0.35">
      <c r="A84" s="6"/>
      <c r="B84" s="8" t="s">
        <v>87</v>
      </c>
      <c r="C84" s="9">
        <v>4</v>
      </c>
      <c r="D84" s="10">
        <v>12.05</v>
      </c>
      <c r="E84" s="11">
        <f t="shared" si="2"/>
        <v>48.2</v>
      </c>
      <c r="F84" s="4"/>
      <c r="G84" s="14">
        <f t="shared" si="3"/>
        <v>0</v>
      </c>
    </row>
    <row r="85" spans="1:7" x14ac:dyDescent="0.35">
      <c r="A85" s="6"/>
      <c r="B85" s="8" t="s">
        <v>88</v>
      </c>
      <c r="C85" s="9">
        <v>10</v>
      </c>
      <c r="D85" s="10">
        <v>34.340000000000003</v>
      </c>
      <c r="E85" s="11">
        <f t="shared" si="2"/>
        <v>343.40000000000003</v>
      </c>
      <c r="F85" s="4"/>
      <c r="G85" s="14">
        <f t="shared" si="3"/>
        <v>0</v>
      </c>
    </row>
    <row r="86" spans="1:7" x14ac:dyDescent="0.35">
      <c r="A86" s="6"/>
      <c r="B86" s="8" t="s">
        <v>89</v>
      </c>
      <c r="C86" s="9">
        <v>10</v>
      </c>
      <c r="D86" s="10">
        <v>12.12</v>
      </c>
      <c r="E86" s="11">
        <f t="shared" si="2"/>
        <v>121.19999999999999</v>
      </c>
      <c r="F86" s="4"/>
      <c r="G86" s="14">
        <f t="shared" si="3"/>
        <v>0</v>
      </c>
    </row>
    <row r="87" spans="1:7" x14ac:dyDescent="0.35">
      <c r="A87" s="6"/>
      <c r="B87" s="8" t="s">
        <v>90</v>
      </c>
      <c r="C87" s="9">
        <v>10</v>
      </c>
      <c r="D87" s="10">
        <v>10.1</v>
      </c>
      <c r="E87" s="11">
        <f t="shared" si="2"/>
        <v>101</v>
      </c>
      <c r="F87" s="4"/>
      <c r="G87" s="14">
        <f t="shared" si="3"/>
        <v>0</v>
      </c>
    </row>
    <row r="88" spans="1:7" x14ac:dyDescent="0.35">
      <c r="A88" s="6"/>
      <c r="B88" s="8" t="s">
        <v>91</v>
      </c>
      <c r="C88" s="9">
        <v>10</v>
      </c>
      <c r="D88" s="10">
        <v>9.09</v>
      </c>
      <c r="E88" s="11">
        <f t="shared" si="2"/>
        <v>90.9</v>
      </c>
      <c r="F88" s="4"/>
      <c r="G88" s="14">
        <f t="shared" si="3"/>
        <v>0</v>
      </c>
    </row>
    <row r="89" spans="1:7" ht="15" x14ac:dyDescent="0.35">
      <c r="A89" s="6"/>
      <c r="B89" s="12" t="s">
        <v>327</v>
      </c>
      <c r="C89" s="12"/>
      <c r="D89" s="12"/>
      <c r="E89" s="13">
        <f>SUM(E3:E88)</f>
        <v>10651.319999999996</v>
      </c>
      <c r="F89" s="15" t="s">
        <v>326</v>
      </c>
      <c r="G89" s="14">
        <f>SUM(G3:G88)</f>
        <v>0</v>
      </c>
    </row>
    <row r="90" spans="1:7" x14ac:dyDescent="0.35">
      <c r="A90" s="6"/>
      <c r="B90" s="6"/>
      <c r="C90" s="6"/>
      <c r="D90" s="6"/>
      <c r="E90" s="6"/>
      <c r="F90" s="6"/>
      <c r="G90" s="6"/>
    </row>
    <row r="91" spans="1:7" x14ac:dyDescent="0.35">
      <c r="A91" s="6"/>
      <c r="B91" s="6"/>
      <c r="C91" s="6"/>
      <c r="D91" s="6"/>
      <c r="E91" s="6"/>
      <c r="F91" s="6"/>
      <c r="G91" s="6"/>
    </row>
    <row r="95" spans="1:7" x14ac:dyDescent="0.35">
      <c r="E95" s="3"/>
    </row>
  </sheetData>
  <sheetProtection sheet="1" objects="1" scenarios="1"/>
  <mergeCells count="1">
    <mergeCell ref="B89:D89"/>
  </mergeCells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9E9E-6058-4B35-81E1-27E0BD7C1A90}">
  <dimension ref="A1:H68"/>
  <sheetViews>
    <sheetView zoomScaleNormal="100" workbookViewId="0">
      <selection activeCell="I7" sqref="I7"/>
    </sheetView>
  </sheetViews>
  <sheetFormatPr baseColWidth="10" defaultRowHeight="14.5" x14ac:dyDescent="0.35"/>
  <cols>
    <col min="1" max="1" width="5.1796875" style="1" customWidth="1"/>
    <col min="2" max="2" width="65.453125" style="1" bestFit="1" customWidth="1"/>
    <col min="3" max="3" width="10.81640625" style="1" bestFit="1" customWidth="1"/>
    <col min="4" max="4" width="9.6328125" style="1" bestFit="1" customWidth="1"/>
    <col min="5" max="5" width="12.90625" style="1" customWidth="1"/>
    <col min="6" max="6" width="12.54296875" style="1" customWidth="1"/>
    <col min="7" max="7" width="13.6328125" style="1" customWidth="1"/>
    <col min="8" max="16384" width="10.90625" style="1"/>
  </cols>
  <sheetData>
    <row r="1" spans="1:8" x14ac:dyDescent="0.35">
      <c r="A1" s="6"/>
      <c r="B1" s="6"/>
      <c r="C1" s="6"/>
      <c r="D1" s="6"/>
      <c r="E1" s="6"/>
      <c r="F1" s="6"/>
      <c r="G1" s="6"/>
      <c r="H1" s="6"/>
    </row>
    <row r="2" spans="1:8" ht="75" x14ac:dyDescent="0.35">
      <c r="A2" s="6"/>
      <c r="B2" s="7" t="s">
        <v>92</v>
      </c>
      <c r="C2" s="7" t="s">
        <v>331</v>
      </c>
      <c r="D2" s="7" t="s">
        <v>5</v>
      </c>
      <c r="E2" s="7" t="s">
        <v>323</v>
      </c>
      <c r="F2" s="7" t="s">
        <v>324</v>
      </c>
      <c r="G2" s="7" t="s">
        <v>325</v>
      </c>
      <c r="H2" s="6"/>
    </row>
    <row r="3" spans="1:8" x14ac:dyDescent="0.35">
      <c r="A3" s="6"/>
      <c r="B3" s="8" t="s">
        <v>93</v>
      </c>
      <c r="C3" s="9">
        <v>4</v>
      </c>
      <c r="D3" s="16">
        <v>35.880000000000003</v>
      </c>
      <c r="E3" s="17">
        <v>143.52000000000001</v>
      </c>
      <c r="F3" s="2"/>
      <c r="G3" s="14">
        <f>C3*F3</f>
        <v>0</v>
      </c>
      <c r="H3" s="6"/>
    </row>
    <row r="4" spans="1:8" x14ac:dyDescent="0.35">
      <c r="A4" s="6"/>
      <c r="B4" s="8" t="s">
        <v>94</v>
      </c>
      <c r="C4" s="9">
        <v>8</v>
      </c>
      <c r="D4" s="16">
        <v>2.94</v>
      </c>
      <c r="E4" s="17">
        <v>23.52</v>
      </c>
      <c r="F4" s="2"/>
      <c r="G4" s="14">
        <f t="shared" ref="G4:G64" si="0">C4*F4</f>
        <v>0</v>
      </c>
      <c r="H4" s="6"/>
    </row>
    <row r="5" spans="1:8" x14ac:dyDescent="0.35">
      <c r="A5" s="6"/>
      <c r="B5" s="8" t="s">
        <v>95</v>
      </c>
      <c r="C5" s="9">
        <v>6</v>
      </c>
      <c r="D5" s="16">
        <v>16.27</v>
      </c>
      <c r="E5" s="17">
        <v>97.62</v>
      </c>
      <c r="F5" s="2"/>
      <c r="G5" s="14">
        <f t="shared" si="0"/>
        <v>0</v>
      </c>
      <c r="H5" s="6"/>
    </row>
    <row r="6" spans="1:8" x14ac:dyDescent="0.35">
      <c r="A6" s="6"/>
      <c r="B6" s="8" t="s">
        <v>96</v>
      </c>
      <c r="C6" s="9">
        <v>6</v>
      </c>
      <c r="D6" s="16">
        <v>11.52</v>
      </c>
      <c r="E6" s="17">
        <v>69.12</v>
      </c>
      <c r="F6" s="2"/>
      <c r="G6" s="14">
        <f t="shared" si="0"/>
        <v>0</v>
      </c>
      <c r="H6" s="6"/>
    </row>
    <row r="7" spans="1:8" x14ac:dyDescent="0.35">
      <c r="A7" s="6"/>
      <c r="B7" s="8" t="s">
        <v>97</v>
      </c>
      <c r="C7" s="9">
        <v>4</v>
      </c>
      <c r="D7" s="16">
        <v>8.1199999999999992</v>
      </c>
      <c r="E7" s="17">
        <v>32.479999999999997</v>
      </c>
      <c r="F7" s="2"/>
      <c r="G7" s="14">
        <f t="shared" si="0"/>
        <v>0</v>
      </c>
      <c r="H7" s="6"/>
    </row>
    <row r="8" spans="1:8" x14ac:dyDescent="0.35">
      <c r="A8" s="6"/>
      <c r="B8" s="8" t="s">
        <v>98</v>
      </c>
      <c r="C8" s="9">
        <v>10</v>
      </c>
      <c r="D8" s="16">
        <v>2.89</v>
      </c>
      <c r="E8" s="17">
        <v>28.900000000000002</v>
      </c>
      <c r="F8" s="2"/>
      <c r="G8" s="14">
        <f t="shared" si="0"/>
        <v>0</v>
      </c>
      <c r="H8" s="6"/>
    </row>
    <row r="9" spans="1:8" x14ac:dyDescent="0.35">
      <c r="A9" s="6"/>
      <c r="B9" s="8" t="s">
        <v>99</v>
      </c>
      <c r="C9" s="9">
        <v>10</v>
      </c>
      <c r="D9" s="16">
        <v>6.88</v>
      </c>
      <c r="E9" s="17">
        <v>68.8</v>
      </c>
      <c r="F9" s="2"/>
      <c r="G9" s="14">
        <f t="shared" si="0"/>
        <v>0</v>
      </c>
      <c r="H9" s="6"/>
    </row>
    <row r="10" spans="1:8" x14ac:dyDescent="0.35">
      <c r="A10" s="6"/>
      <c r="B10" s="8" t="s">
        <v>100</v>
      </c>
      <c r="C10" s="9">
        <v>4</v>
      </c>
      <c r="D10" s="16">
        <v>6.4</v>
      </c>
      <c r="E10" s="17">
        <v>25.6</v>
      </c>
      <c r="F10" s="2"/>
      <c r="G10" s="14">
        <f t="shared" si="0"/>
        <v>0</v>
      </c>
      <c r="H10" s="6"/>
    </row>
    <row r="11" spans="1:8" x14ac:dyDescent="0.35">
      <c r="A11" s="6"/>
      <c r="B11" s="8" t="s">
        <v>101</v>
      </c>
      <c r="C11" s="9">
        <v>2</v>
      </c>
      <c r="D11" s="16">
        <v>18.59</v>
      </c>
      <c r="E11" s="17">
        <v>37.18</v>
      </c>
      <c r="F11" s="2"/>
      <c r="G11" s="14">
        <f t="shared" si="0"/>
        <v>0</v>
      </c>
      <c r="H11" s="6"/>
    </row>
    <row r="12" spans="1:8" x14ac:dyDescent="0.35">
      <c r="A12" s="6"/>
      <c r="B12" s="8" t="s">
        <v>102</v>
      </c>
      <c r="C12" s="9">
        <v>2</v>
      </c>
      <c r="D12" s="16">
        <v>46.83</v>
      </c>
      <c r="E12" s="17">
        <v>93.66</v>
      </c>
      <c r="F12" s="2"/>
      <c r="G12" s="14">
        <f t="shared" si="0"/>
        <v>0</v>
      </c>
      <c r="H12" s="6"/>
    </row>
    <row r="13" spans="1:8" x14ac:dyDescent="0.35">
      <c r="A13" s="6"/>
      <c r="B13" s="8" t="s">
        <v>103</v>
      </c>
      <c r="C13" s="9">
        <v>2</v>
      </c>
      <c r="D13" s="16">
        <v>29.4</v>
      </c>
      <c r="E13" s="17">
        <v>58.8</v>
      </c>
      <c r="F13" s="2"/>
      <c r="G13" s="14">
        <f t="shared" si="0"/>
        <v>0</v>
      </c>
      <c r="H13" s="6"/>
    </row>
    <row r="14" spans="1:8" x14ac:dyDescent="0.35">
      <c r="A14" s="6"/>
      <c r="B14" s="8" t="s">
        <v>104</v>
      </c>
      <c r="C14" s="9">
        <v>2</v>
      </c>
      <c r="D14" s="16">
        <v>64.58</v>
      </c>
      <c r="E14" s="17">
        <v>129.16</v>
      </c>
      <c r="F14" s="2"/>
      <c r="G14" s="14">
        <f t="shared" si="0"/>
        <v>0</v>
      </c>
      <c r="H14" s="6"/>
    </row>
    <row r="15" spans="1:8" x14ac:dyDescent="0.35">
      <c r="A15" s="6"/>
      <c r="B15" s="8" t="s">
        <v>105</v>
      </c>
      <c r="C15" s="9">
        <v>2</v>
      </c>
      <c r="D15" s="16">
        <v>11.68</v>
      </c>
      <c r="E15" s="17">
        <v>23.36</v>
      </c>
      <c r="F15" s="2"/>
      <c r="G15" s="14">
        <f t="shared" si="0"/>
        <v>0</v>
      </c>
      <c r="H15" s="6"/>
    </row>
    <row r="16" spans="1:8" x14ac:dyDescent="0.35">
      <c r="A16" s="6"/>
      <c r="B16" s="8" t="s">
        <v>106</v>
      </c>
      <c r="C16" s="9">
        <v>8</v>
      </c>
      <c r="D16" s="16">
        <v>3.54</v>
      </c>
      <c r="E16" s="17">
        <v>28.32</v>
      </c>
      <c r="F16" s="2"/>
      <c r="G16" s="14">
        <f t="shared" si="0"/>
        <v>0</v>
      </c>
      <c r="H16" s="6"/>
    </row>
    <row r="17" spans="1:8" x14ac:dyDescent="0.35">
      <c r="A17" s="6"/>
      <c r="B17" s="8" t="s">
        <v>107</v>
      </c>
      <c r="C17" s="9">
        <v>8</v>
      </c>
      <c r="D17" s="16">
        <v>5.0599999999999996</v>
      </c>
      <c r="E17" s="17">
        <v>40.479999999999997</v>
      </c>
      <c r="F17" s="2"/>
      <c r="G17" s="14">
        <f t="shared" si="0"/>
        <v>0</v>
      </c>
      <c r="H17" s="6"/>
    </row>
    <row r="18" spans="1:8" x14ac:dyDescent="0.35">
      <c r="A18" s="6"/>
      <c r="B18" s="8" t="s">
        <v>108</v>
      </c>
      <c r="C18" s="9">
        <v>2</v>
      </c>
      <c r="D18" s="16">
        <v>3.71</v>
      </c>
      <c r="E18" s="17">
        <v>7.42</v>
      </c>
      <c r="F18" s="2"/>
      <c r="G18" s="14">
        <f t="shared" si="0"/>
        <v>0</v>
      </c>
      <c r="H18" s="6"/>
    </row>
    <row r="19" spans="1:8" x14ac:dyDescent="0.35">
      <c r="A19" s="6"/>
      <c r="B19" s="8" t="s">
        <v>109</v>
      </c>
      <c r="C19" s="9">
        <v>4</v>
      </c>
      <c r="D19" s="16">
        <v>15.38</v>
      </c>
      <c r="E19" s="17">
        <v>61.52</v>
      </c>
      <c r="F19" s="2"/>
      <c r="G19" s="14">
        <f t="shared" si="0"/>
        <v>0</v>
      </c>
      <c r="H19" s="6"/>
    </row>
    <row r="20" spans="1:8" x14ac:dyDescent="0.35">
      <c r="A20" s="6"/>
      <c r="B20" s="8" t="s">
        <v>110</v>
      </c>
      <c r="C20" s="9">
        <v>4</v>
      </c>
      <c r="D20" s="16">
        <v>6.56</v>
      </c>
      <c r="E20" s="17">
        <v>26.24</v>
      </c>
      <c r="F20" s="2"/>
      <c r="G20" s="14">
        <f t="shared" si="0"/>
        <v>0</v>
      </c>
      <c r="H20" s="6"/>
    </row>
    <row r="21" spans="1:8" x14ac:dyDescent="0.35">
      <c r="A21" s="6"/>
      <c r="B21" s="8" t="s">
        <v>111</v>
      </c>
      <c r="C21" s="9">
        <v>6</v>
      </c>
      <c r="D21" s="16">
        <v>1.73</v>
      </c>
      <c r="E21" s="17">
        <v>10.379999999999999</v>
      </c>
      <c r="F21" s="2"/>
      <c r="G21" s="14">
        <f t="shared" si="0"/>
        <v>0</v>
      </c>
      <c r="H21" s="6"/>
    </row>
    <row r="22" spans="1:8" x14ac:dyDescent="0.35">
      <c r="A22" s="6"/>
      <c r="B22" s="8" t="s">
        <v>112</v>
      </c>
      <c r="C22" s="9">
        <v>2</v>
      </c>
      <c r="D22" s="16">
        <v>10.58</v>
      </c>
      <c r="E22" s="17">
        <v>21.16</v>
      </c>
      <c r="F22" s="2"/>
      <c r="G22" s="14">
        <f t="shared" si="0"/>
        <v>0</v>
      </c>
      <c r="H22" s="6"/>
    </row>
    <row r="23" spans="1:8" x14ac:dyDescent="0.35">
      <c r="A23" s="6"/>
      <c r="B23" s="8" t="s">
        <v>113</v>
      </c>
      <c r="C23" s="9">
        <v>4</v>
      </c>
      <c r="D23" s="16">
        <v>7.18</v>
      </c>
      <c r="E23" s="17">
        <v>28.72</v>
      </c>
      <c r="F23" s="2"/>
      <c r="G23" s="14">
        <f t="shared" si="0"/>
        <v>0</v>
      </c>
      <c r="H23" s="6"/>
    </row>
    <row r="24" spans="1:8" x14ac:dyDescent="0.35">
      <c r="A24" s="6"/>
      <c r="B24" s="8" t="s">
        <v>114</v>
      </c>
      <c r="C24" s="9">
        <v>4</v>
      </c>
      <c r="D24" s="16">
        <v>8.57</v>
      </c>
      <c r="E24" s="17">
        <v>34.28</v>
      </c>
      <c r="F24" s="2"/>
      <c r="G24" s="14">
        <f t="shared" si="0"/>
        <v>0</v>
      </c>
      <c r="H24" s="6"/>
    </row>
    <row r="25" spans="1:8" x14ac:dyDescent="0.35">
      <c r="A25" s="6"/>
      <c r="B25" s="8" t="s">
        <v>115</v>
      </c>
      <c r="C25" s="9">
        <v>4</v>
      </c>
      <c r="D25" s="16">
        <v>18.760000000000002</v>
      </c>
      <c r="E25" s="17">
        <v>75.040000000000006</v>
      </c>
      <c r="F25" s="2"/>
      <c r="G25" s="14">
        <f t="shared" si="0"/>
        <v>0</v>
      </c>
      <c r="H25" s="6"/>
    </row>
    <row r="26" spans="1:8" x14ac:dyDescent="0.35">
      <c r="A26" s="6"/>
      <c r="B26" s="8" t="s">
        <v>116</v>
      </c>
      <c r="C26" s="9">
        <v>2</v>
      </c>
      <c r="D26" s="16">
        <v>72.45</v>
      </c>
      <c r="E26" s="17">
        <v>144.9</v>
      </c>
      <c r="F26" s="2"/>
      <c r="G26" s="14">
        <f t="shared" si="0"/>
        <v>0</v>
      </c>
      <c r="H26" s="6"/>
    </row>
    <row r="27" spans="1:8" x14ac:dyDescent="0.35">
      <c r="A27" s="6"/>
      <c r="B27" s="8" t="s">
        <v>117</v>
      </c>
      <c r="C27" s="9">
        <v>4</v>
      </c>
      <c r="D27" s="16">
        <v>1.94</v>
      </c>
      <c r="E27" s="17">
        <v>7.76</v>
      </c>
      <c r="F27" s="2"/>
      <c r="G27" s="14">
        <f t="shared" si="0"/>
        <v>0</v>
      </c>
      <c r="H27" s="6"/>
    </row>
    <row r="28" spans="1:8" x14ac:dyDescent="0.35">
      <c r="A28" s="6"/>
      <c r="B28" s="8" t="s">
        <v>118</v>
      </c>
      <c r="C28" s="9">
        <v>4</v>
      </c>
      <c r="D28" s="16">
        <v>12.67</v>
      </c>
      <c r="E28" s="17">
        <v>50.68</v>
      </c>
      <c r="F28" s="2"/>
      <c r="G28" s="14">
        <f t="shared" si="0"/>
        <v>0</v>
      </c>
      <c r="H28" s="6"/>
    </row>
    <row r="29" spans="1:8" x14ac:dyDescent="0.35">
      <c r="A29" s="6"/>
      <c r="B29" s="8" t="s">
        <v>119</v>
      </c>
      <c r="C29" s="9">
        <v>4</v>
      </c>
      <c r="D29" s="16">
        <v>9.02</v>
      </c>
      <c r="E29" s="17">
        <v>36.08</v>
      </c>
      <c r="F29" s="2"/>
      <c r="G29" s="14">
        <f t="shared" si="0"/>
        <v>0</v>
      </c>
      <c r="H29" s="6"/>
    </row>
    <row r="30" spans="1:8" x14ac:dyDescent="0.35">
      <c r="A30" s="6"/>
      <c r="B30" s="8" t="s">
        <v>120</v>
      </c>
      <c r="C30" s="9">
        <v>4</v>
      </c>
      <c r="D30" s="16">
        <v>28.65</v>
      </c>
      <c r="E30" s="17">
        <v>114.6</v>
      </c>
      <c r="F30" s="2"/>
      <c r="G30" s="14">
        <f t="shared" si="0"/>
        <v>0</v>
      </c>
      <c r="H30" s="6"/>
    </row>
    <row r="31" spans="1:8" x14ac:dyDescent="0.35">
      <c r="A31" s="6"/>
      <c r="B31" s="8" t="s">
        <v>121</v>
      </c>
      <c r="C31" s="9">
        <v>4</v>
      </c>
      <c r="D31" s="16">
        <v>26.36</v>
      </c>
      <c r="E31" s="17">
        <v>105.44</v>
      </c>
      <c r="F31" s="2"/>
      <c r="G31" s="14">
        <f t="shared" si="0"/>
        <v>0</v>
      </c>
      <c r="H31" s="6"/>
    </row>
    <row r="32" spans="1:8" x14ac:dyDescent="0.35">
      <c r="A32" s="6"/>
      <c r="B32" s="8" t="s">
        <v>122</v>
      </c>
      <c r="C32" s="9">
        <v>4</v>
      </c>
      <c r="D32" s="16">
        <v>10.56</v>
      </c>
      <c r="E32" s="17">
        <v>42.24</v>
      </c>
      <c r="F32" s="2"/>
      <c r="G32" s="14">
        <f t="shared" si="0"/>
        <v>0</v>
      </c>
      <c r="H32" s="6"/>
    </row>
    <row r="33" spans="1:8" x14ac:dyDescent="0.35">
      <c r="A33" s="6"/>
      <c r="B33" s="8" t="s">
        <v>123</v>
      </c>
      <c r="C33" s="9">
        <v>4</v>
      </c>
      <c r="D33" s="16">
        <v>36.9</v>
      </c>
      <c r="E33" s="17">
        <v>147.6</v>
      </c>
      <c r="F33" s="2"/>
      <c r="G33" s="14">
        <f t="shared" si="0"/>
        <v>0</v>
      </c>
      <c r="H33" s="6"/>
    </row>
    <row r="34" spans="1:8" x14ac:dyDescent="0.35">
      <c r="A34" s="6"/>
      <c r="B34" s="8" t="s">
        <v>124</v>
      </c>
      <c r="C34" s="9">
        <v>8</v>
      </c>
      <c r="D34" s="16">
        <v>10.58</v>
      </c>
      <c r="E34" s="17">
        <v>84.64</v>
      </c>
      <c r="F34" s="2"/>
      <c r="G34" s="14">
        <f t="shared" si="0"/>
        <v>0</v>
      </c>
      <c r="H34" s="6"/>
    </row>
    <row r="35" spans="1:8" x14ac:dyDescent="0.35">
      <c r="A35" s="6"/>
      <c r="B35" s="8" t="s">
        <v>125</v>
      </c>
      <c r="C35" s="9">
        <v>4</v>
      </c>
      <c r="D35" s="16">
        <v>32.6</v>
      </c>
      <c r="E35" s="17">
        <v>130.4</v>
      </c>
      <c r="F35" s="2"/>
      <c r="G35" s="14">
        <f t="shared" si="0"/>
        <v>0</v>
      </c>
      <c r="H35" s="6"/>
    </row>
    <row r="36" spans="1:8" x14ac:dyDescent="0.35">
      <c r="A36" s="6"/>
      <c r="B36" s="8" t="s">
        <v>126</v>
      </c>
      <c r="C36" s="9">
        <v>4</v>
      </c>
      <c r="D36" s="16">
        <v>7.38</v>
      </c>
      <c r="E36" s="17">
        <v>29.52</v>
      </c>
      <c r="F36" s="2"/>
      <c r="G36" s="14">
        <f t="shared" si="0"/>
        <v>0</v>
      </c>
      <c r="H36" s="6"/>
    </row>
    <row r="37" spans="1:8" x14ac:dyDescent="0.35">
      <c r="A37" s="6"/>
      <c r="B37" s="8" t="s">
        <v>127</v>
      </c>
      <c r="C37" s="9">
        <v>2</v>
      </c>
      <c r="D37" s="16">
        <v>7.92</v>
      </c>
      <c r="E37" s="17">
        <v>15.84</v>
      </c>
      <c r="F37" s="2"/>
      <c r="G37" s="14">
        <f t="shared" si="0"/>
        <v>0</v>
      </c>
      <c r="H37" s="6"/>
    </row>
    <row r="38" spans="1:8" x14ac:dyDescent="0.35">
      <c r="A38" s="6"/>
      <c r="B38" s="8" t="s">
        <v>128</v>
      </c>
      <c r="C38" s="9">
        <v>10</v>
      </c>
      <c r="D38" s="16">
        <v>19.899999999999999</v>
      </c>
      <c r="E38" s="17">
        <v>199</v>
      </c>
      <c r="F38" s="2"/>
      <c r="G38" s="14">
        <f t="shared" si="0"/>
        <v>0</v>
      </c>
      <c r="H38" s="6"/>
    </row>
    <row r="39" spans="1:8" x14ac:dyDescent="0.35">
      <c r="A39" s="6"/>
      <c r="B39" s="8" t="s">
        <v>129</v>
      </c>
      <c r="C39" s="9">
        <v>8</v>
      </c>
      <c r="D39" s="16">
        <v>29</v>
      </c>
      <c r="E39" s="17">
        <v>232</v>
      </c>
      <c r="F39" s="2"/>
      <c r="G39" s="14">
        <f t="shared" si="0"/>
        <v>0</v>
      </c>
      <c r="H39" s="6"/>
    </row>
    <row r="40" spans="1:8" x14ac:dyDescent="0.35">
      <c r="A40" s="6"/>
      <c r="B40" s="8" t="s">
        <v>130</v>
      </c>
      <c r="C40" s="9">
        <v>8</v>
      </c>
      <c r="D40" s="16">
        <v>10.130000000000001</v>
      </c>
      <c r="E40" s="17">
        <v>81.040000000000006</v>
      </c>
      <c r="F40" s="2"/>
      <c r="G40" s="14">
        <f t="shared" si="0"/>
        <v>0</v>
      </c>
      <c r="H40" s="6"/>
    </row>
    <row r="41" spans="1:8" x14ac:dyDescent="0.35">
      <c r="A41" s="6"/>
      <c r="B41" s="8" t="s">
        <v>131</v>
      </c>
      <c r="C41" s="9">
        <v>8</v>
      </c>
      <c r="D41" s="16">
        <v>13.87</v>
      </c>
      <c r="E41" s="17">
        <v>110.96</v>
      </c>
      <c r="F41" s="2"/>
      <c r="G41" s="14">
        <f t="shared" si="0"/>
        <v>0</v>
      </c>
      <c r="H41" s="6"/>
    </row>
    <row r="42" spans="1:8" x14ac:dyDescent="0.35">
      <c r="A42" s="6"/>
      <c r="B42" s="8" t="s">
        <v>132</v>
      </c>
      <c r="C42" s="9">
        <v>8</v>
      </c>
      <c r="D42" s="16">
        <v>22.48</v>
      </c>
      <c r="E42" s="17">
        <v>179.84</v>
      </c>
      <c r="F42" s="2"/>
      <c r="G42" s="14">
        <f t="shared" si="0"/>
        <v>0</v>
      </c>
      <c r="H42" s="6"/>
    </row>
    <row r="43" spans="1:8" x14ac:dyDescent="0.35">
      <c r="A43" s="6"/>
      <c r="B43" s="8" t="s">
        <v>133</v>
      </c>
      <c r="C43" s="9">
        <v>8</v>
      </c>
      <c r="D43" s="16">
        <v>5.0599999999999996</v>
      </c>
      <c r="E43" s="17">
        <v>40.479999999999997</v>
      </c>
      <c r="F43" s="2"/>
      <c r="G43" s="14">
        <f t="shared" si="0"/>
        <v>0</v>
      </c>
      <c r="H43" s="6"/>
    </row>
    <row r="44" spans="1:8" x14ac:dyDescent="0.35">
      <c r="A44" s="6"/>
      <c r="B44" s="8" t="s">
        <v>134</v>
      </c>
      <c r="C44" s="9">
        <v>12</v>
      </c>
      <c r="D44" s="16">
        <v>7.06</v>
      </c>
      <c r="E44" s="17">
        <v>84.72</v>
      </c>
      <c r="F44" s="2"/>
      <c r="G44" s="14">
        <f t="shared" si="0"/>
        <v>0</v>
      </c>
      <c r="H44" s="6"/>
    </row>
    <row r="45" spans="1:8" x14ac:dyDescent="0.35">
      <c r="A45" s="6"/>
      <c r="B45" s="8" t="s">
        <v>135</v>
      </c>
      <c r="C45" s="9">
        <v>8</v>
      </c>
      <c r="D45" s="16">
        <v>15.19</v>
      </c>
      <c r="E45" s="17">
        <v>121.52</v>
      </c>
      <c r="F45" s="2"/>
      <c r="G45" s="14">
        <f t="shared" si="0"/>
        <v>0</v>
      </c>
      <c r="H45" s="6"/>
    </row>
    <row r="46" spans="1:8" x14ac:dyDescent="0.35">
      <c r="A46" s="6"/>
      <c r="B46" s="8" t="s">
        <v>136</v>
      </c>
      <c r="C46" s="9">
        <v>12</v>
      </c>
      <c r="D46" s="16">
        <v>2.2799999999999998</v>
      </c>
      <c r="E46" s="17">
        <v>27.36</v>
      </c>
      <c r="F46" s="2"/>
      <c r="G46" s="14">
        <f t="shared" si="0"/>
        <v>0</v>
      </c>
      <c r="H46" s="6"/>
    </row>
    <row r="47" spans="1:8" x14ac:dyDescent="0.35">
      <c r="A47" s="6"/>
      <c r="B47" s="8" t="s">
        <v>137</v>
      </c>
      <c r="C47" s="9">
        <v>12</v>
      </c>
      <c r="D47" s="16">
        <v>2.82</v>
      </c>
      <c r="E47" s="17">
        <v>33.839999999999996</v>
      </c>
      <c r="F47" s="2"/>
      <c r="G47" s="14">
        <f t="shared" si="0"/>
        <v>0</v>
      </c>
      <c r="H47" s="6"/>
    </row>
    <row r="48" spans="1:8" x14ac:dyDescent="0.35">
      <c r="A48" s="6"/>
      <c r="B48" s="8" t="s">
        <v>138</v>
      </c>
      <c r="C48" s="9">
        <v>20</v>
      </c>
      <c r="D48" s="16">
        <v>2.5299999999999998</v>
      </c>
      <c r="E48" s="17">
        <v>50.599999999999994</v>
      </c>
      <c r="F48" s="2"/>
      <c r="G48" s="14">
        <f t="shared" si="0"/>
        <v>0</v>
      </c>
      <c r="H48" s="6"/>
    </row>
    <row r="49" spans="1:8" x14ac:dyDescent="0.35">
      <c r="A49" s="6"/>
      <c r="B49" s="8" t="s">
        <v>139</v>
      </c>
      <c r="C49" s="9">
        <v>10</v>
      </c>
      <c r="D49" s="16">
        <v>1.31</v>
      </c>
      <c r="E49" s="17">
        <v>13.100000000000001</v>
      </c>
      <c r="F49" s="2"/>
      <c r="G49" s="14">
        <f t="shared" si="0"/>
        <v>0</v>
      </c>
      <c r="H49" s="6"/>
    </row>
    <row r="50" spans="1:8" x14ac:dyDescent="0.35">
      <c r="A50" s="6"/>
      <c r="B50" s="8" t="s">
        <v>140</v>
      </c>
      <c r="C50" s="9">
        <v>20</v>
      </c>
      <c r="D50" s="16">
        <v>3.17</v>
      </c>
      <c r="E50" s="17">
        <v>63.4</v>
      </c>
      <c r="F50" s="2"/>
      <c r="G50" s="14">
        <f t="shared" si="0"/>
        <v>0</v>
      </c>
      <c r="H50" s="6"/>
    </row>
    <row r="51" spans="1:8" x14ac:dyDescent="0.35">
      <c r="A51" s="6"/>
      <c r="B51" s="8" t="s">
        <v>141</v>
      </c>
      <c r="C51" s="9">
        <v>10</v>
      </c>
      <c r="D51" s="16">
        <v>6.52</v>
      </c>
      <c r="E51" s="17">
        <v>65.199999999999989</v>
      </c>
      <c r="F51" s="2"/>
      <c r="G51" s="14">
        <f t="shared" si="0"/>
        <v>0</v>
      </c>
      <c r="H51" s="6"/>
    </row>
    <row r="52" spans="1:8" x14ac:dyDescent="0.35">
      <c r="A52" s="6"/>
      <c r="B52" s="8" t="s">
        <v>142</v>
      </c>
      <c r="C52" s="9">
        <v>18</v>
      </c>
      <c r="D52" s="16">
        <v>7.04</v>
      </c>
      <c r="E52" s="17">
        <v>126.72</v>
      </c>
      <c r="F52" s="2"/>
      <c r="G52" s="14">
        <f t="shared" si="0"/>
        <v>0</v>
      </c>
      <c r="H52" s="6"/>
    </row>
    <row r="53" spans="1:8" x14ac:dyDescent="0.35">
      <c r="A53" s="6"/>
      <c r="B53" s="8" t="s">
        <v>143</v>
      </c>
      <c r="C53" s="9">
        <v>12</v>
      </c>
      <c r="D53" s="16">
        <v>10.77</v>
      </c>
      <c r="E53" s="17">
        <v>129.24</v>
      </c>
      <c r="F53" s="2"/>
      <c r="G53" s="14">
        <f t="shared" si="0"/>
        <v>0</v>
      </c>
      <c r="H53" s="6"/>
    </row>
    <row r="54" spans="1:8" x14ac:dyDescent="0.35">
      <c r="A54" s="6"/>
      <c r="B54" s="8" t="s">
        <v>144</v>
      </c>
      <c r="C54" s="9">
        <v>8</v>
      </c>
      <c r="D54" s="16">
        <v>5.96</v>
      </c>
      <c r="E54" s="17">
        <v>47.68</v>
      </c>
      <c r="F54" s="2"/>
      <c r="G54" s="14">
        <f t="shared" si="0"/>
        <v>0</v>
      </c>
      <c r="H54" s="6"/>
    </row>
    <row r="55" spans="1:8" x14ac:dyDescent="0.35">
      <c r="A55" s="6"/>
      <c r="B55" s="8" t="s">
        <v>145</v>
      </c>
      <c r="C55" s="9">
        <v>30</v>
      </c>
      <c r="D55" s="16">
        <v>4.01</v>
      </c>
      <c r="E55" s="17">
        <v>120.3</v>
      </c>
      <c r="F55" s="2"/>
      <c r="G55" s="14">
        <f t="shared" si="0"/>
        <v>0</v>
      </c>
      <c r="H55" s="6"/>
    </row>
    <row r="56" spans="1:8" x14ac:dyDescent="0.35">
      <c r="A56" s="6"/>
      <c r="B56" s="8" t="s">
        <v>146</v>
      </c>
      <c r="C56" s="9">
        <v>30</v>
      </c>
      <c r="D56" s="16">
        <v>6.02</v>
      </c>
      <c r="E56" s="17">
        <v>180.6</v>
      </c>
      <c r="F56" s="2"/>
      <c r="G56" s="14">
        <f t="shared" si="0"/>
        <v>0</v>
      </c>
      <c r="H56" s="6"/>
    </row>
    <row r="57" spans="1:8" x14ac:dyDescent="0.35">
      <c r="A57" s="6"/>
      <c r="B57" s="8" t="s">
        <v>147</v>
      </c>
      <c r="C57" s="9">
        <v>30</v>
      </c>
      <c r="D57" s="16">
        <v>12.04</v>
      </c>
      <c r="E57" s="17">
        <v>361.2</v>
      </c>
      <c r="F57" s="2"/>
      <c r="G57" s="14">
        <f t="shared" si="0"/>
        <v>0</v>
      </c>
      <c r="H57" s="6"/>
    </row>
    <row r="58" spans="1:8" x14ac:dyDescent="0.35">
      <c r="A58" s="6"/>
      <c r="B58" s="8" t="s">
        <v>148</v>
      </c>
      <c r="C58" s="9">
        <v>30</v>
      </c>
      <c r="D58" s="16">
        <v>12.04</v>
      </c>
      <c r="E58" s="17">
        <v>361.2</v>
      </c>
      <c r="F58" s="2"/>
      <c r="G58" s="14">
        <f t="shared" si="0"/>
        <v>0</v>
      </c>
      <c r="H58" s="6"/>
    </row>
    <row r="59" spans="1:8" x14ac:dyDescent="0.35">
      <c r="A59" s="6"/>
      <c r="B59" s="8" t="s">
        <v>149</v>
      </c>
      <c r="C59" s="9">
        <v>30</v>
      </c>
      <c r="D59" s="16">
        <v>12.04</v>
      </c>
      <c r="E59" s="17">
        <v>361.2</v>
      </c>
      <c r="F59" s="2"/>
      <c r="G59" s="14">
        <f t="shared" si="0"/>
        <v>0</v>
      </c>
      <c r="H59" s="6"/>
    </row>
    <row r="60" spans="1:8" x14ac:dyDescent="0.35">
      <c r="A60" s="6"/>
      <c r="B60" s="8" t="s">
        <v>150</v>
      </c>
      <c r="C60" s="9">
        <v>22</v>
      </c>
      <c r="D60" s="16">
        <v>2.96</v>
      </c>
      <c r="E60" s="17">
        <v>65.12</v>
      </c>
      <c r="F60" s="2"/>
      <c r="G60" s="14">
        <f t="shared" si="0"/>
        <v>0</v>
      </c>
      <c r="H60" s="6"/>
    </row>
    <row r="61" spans="1:8" x14ac:dyDescent="0.35">
      <c r="A61" s="6"/>
      <c r="B61" s="8" t="s">
        <v>151</v>
      </c>
      <c r="C61" s="9">
        <v>18</v>
      </c>
      <c r="D61" s="16">
        <v>3.77</v>
      </c>
      <c r="E61" s="17">
        <v>67.86</v>
      </c>
      <c r="F61" s="2"/>
      <c r="G61" s="14">
        <f t="shared" si="0"/>
        <v>0</v>
      </c>
      <c r="H61" s="6"/>
    </row>
    <row r="62" spans="1:8" x14ac:dyDescent="0.35">
      <c r="A62" s="6"/>
      <c r="B62" s="8" t="s">
        <v>152</v>
      </c>
      <c r="C62" s="9">
        <v>6</v>
      </c>
      <c r="D62" s="16">
        <v>8.02</v>
      </c>
      <c r="E62" s="17">
        <v>48.12</v>
      </c>
      <c r="F62" s="2"/>
      <c r="G62" s="14">
        <f t="shared" si="0"/>
        <v>0</v>
      </c>
      <c r="H62" s="6"/>
    </row>
    <row r="63" spans="1:8" x14ac:dyDescent="0.35">
      <c r="A63" s="6"/>
      <c r="B63" s="8" t="s">
        <v>153</v>
      </c>
      <c r="C63" s="9">
        <v>6</v>
      </c>
      <c r="D63" s="16">
        <v>4.88</v>
      </c>
      <c r="E63" s="17">
        <v>29.28</v>
      </c>
      <c r="F63" s="2"/>
      <c r="G63" s="14">
        <f t="shared" si="0"/>
        <v>0</v>
      </c>
      <c r="H63" s="6"/>
    </row>
    <row r="64" spans="1:8" x14ac:dyDescent="0.35">
      <c r="A64" s="6"/>
      <c r="B64" s="8" t="s">
        <v>154</v>
      </c>
      <c r="C64" s="9">
        <v>4</v>
      </c>
      <c r="D64" s="16">
        <v>18.03</v>
      </c>
      <c r="E64" s="17">
        <v>72.12</v>
      </c>
      <c r="F64" s="2"/>
      <c r="G64" s="14">
        <f t="shared" si="0"/>
        <v>0</v>
      </c>
      <c r="H64" s="6"/>
    </row>
    <row r="65" spans="1:8" ht="15" x14ac:dyDescent="0.35">
      <c r="A65" s="6"/>
      <c r="B65" s="12" t="s">
        <v>1</v>
      </c>
      <c r="C65" s="12"/>
      <c r="D65" s="12"/>
      <c r="E65" s="13">
        <f>SUM(E3:E64)</f>
        <v>5348.6799999999985</v>
      </c>
      <c r="F65" s="15" t="s">
        <v>326</v>
      </c>
      <c r="G65" s="14">
        <f>SUM(G3:G64)</f>
        <v>0</v>
      </c>
      <c r="H65" s="6"/>
    </row>
    <row r="66" spans="1:8" x14ac:dyDescent="0.35">
      <c r="A66" s="6"/>
      <c r="B66" s="6"/>
      <c r="C66" s="6"/>
      <c r="D66" s="6"/>
      <c r="E66" s="6"/>
      <c r="F66" s="6"/>
      <c r="G66" s="6"/>
      <c r="H66" s="6"/>
    </row>
    <row r="67" spans="1:8" x14ac:dyDescent="0.35">
      <c r="A67" s="6"/>
      <c r="B67" s="6"/>
      <c r="C67" s="6"/>
      <c r="D67" s="6"/>
      <c r="E67" s="6"/>
      <c r="F67" s="6"/>
      <c r="G67" s="6"/>
      <c r="H67" s="6"/>
    </row>
    <row r="68" spans="1:8" x14ac:dyDescent="0.35">
      <c r="A68" s="6"/>
      <c r="B68" s="6"/>
      <c r="C68" s="6"/>
      <c r="D68" s="6"/>
      <c r="E68" s="18"/>
      <c r="F68" s="6"/>
      <c r="G68" s="6"/>
      <c r="H68" s="6"/>
    </row>
  </sheetData>
  <sheetProtection sheet="1" objects="1" scenarios="1"/>
  <mergeCells count="1">
    <mergeCell ref="B65:D6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69330-B208-4A30-947B-EAE8CE05AC1B}">
  <dimension ref="B2:C16"/>
  <sheetViews>
    <sheetView zoomScale="110" zoomScaleNormal="110" workbookViewId="0">
      <selection activeCell="C5" sqref="C5"/>
    </sheetView>
  </sheetViews>
  <sheetFormatPr baseColWidth="10" defaultRowHeight="14.5" x14ac:dyDescent="0.35"/>
  <cols>
    <col min="1" max="1" width="5.54296875" style="6" customWidth="1"/>
    <col min="2" max="2" width="60.36328125" style="6" bestFit="1" customWidth="1"/>
    <col min="3" max="3" width="14.453125" style="22" customWidth="1"/>
    <col min="4" max="16384" width="10.90625" style="6"/>
  </cols>
  <sheetData>
    <row r="2" spans="2:3" s="6" customFormat="1" ht="15" x14ac:dyDescent="0.35">
      <c r="B2" s="19" t="s">
        <v>328</v>
      </c>
      <c r="C2" s="20"/>
    </row>
    <row r="3" spans="2:3" s="6" customFormat="1" ht="15" x14ac:dyDescent="0.4">
      <c r="B3" s="21"/>
      <c r="C3" s="22"/>
    </row>
    <row r="4" spans="2:3" s="6" customFormat="1" ht="15" x14ac:dyDescent="0.4">
      <c r="B4" s="23" t="s">
        <v>0</v>
      </c>
      <c r="C4" s="24">
        <f>'LOTE 1 Material fungible'!G89</f>
        <v>0</v>
      </c>
    </row>
    <row r="5" spans="2:3" s="6" customFormat="1" ht="15" x14ac:dyDescent="0.4">
      <c r="B5" s="23" t="s">
        <v>1</v>
      </c>
      <c r="C5" s="24">
        <f>'LOTE 1 Medicamentos'!G65</f>
        <v>0</v>
      </c>
    </row>
    <row r="6" spans="2:3" s="6" customFormat="1" ht="15" x14ac:dyDescent="0.4">
      <c r="B6" s="23" t="s">
        <v>2</v>
      </c>
      <c r="C6" s="25">
        <v>6000</v>
      </c>
    </row>
    <row r="7" spans="2:3" s="6" customFormat="1" ht="15" x14ac:dyDescent="0.4">
      <c r="B7" s="21"/>
      <c r="C7" s="22"/>
    </row>
    <row r="8" spans="2:3" s="6" customFormat="1" ht="15" x14ac:dyDescent="0.4">
      <c r="B8" s="26" t="s">
        <v>3</v>
      </c>
      <c r="C8" s="27">
        <f>SUM(C4:C6)</f>
        <v>6000</v>
      </c>
    </row>
    <row r="9" spans="2:3" s="6" customFormat="1" ht="15" x14ac:dyDescent="0.4">
      <c r="B9" s="21"/>
      <c r="C9" s="22"/>
    </row>
    <row r="10" spans="2:3" s="6" customFormat="1" ht="15" x14ac:dyDescent="0.4">
      <c r="B10" s="21"/>
      <c r="C10" s="22"/>
    </row>
    <row r="11" spans="2:3" s="6" customFormat="1" ht="15" x14ac:dyDescent="0.4">
      <c r="B11" s="21" t="s">
        <v>330</v>
      </c>
      <c r="C11" s="22"/>
    </row>
    <row r="12" spans="2:3" s="6" customFormat="1" ht="15" x14ac:dyDescent="0.4">
      <c r="B12" s="21"/>
      <c r="C12" s="22"/>
    </row>
    <row r="15" spans="2:3" s="6" customFormat="1" x14ac:dyDescent="0.35">
      <c r="C15" s="28"/>
    </row>
    <row r="16" spans="2:3" s="6" customFormat="1" x14ac:dyDescent="0.35">
      <c r="C16" s="28"/>
    </row>
  </sheetData>
  <sheetProtection sheet="1" objects="1" scenarios="1"/>
  <mergeCells count="1">
    <mergeCell ref="B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0E536-F541-44BA-A4B4-A8DFB4FAD3C7}">
  <dimension ref="A1:H89"/>
  <sheetViews>
    <sheetView zoomScaleNormal="100" workbookViewId="0">
      <selection activeCell="L7" sqref="L7"/>
    </sheetView>
  </sheetViews>
  <sheetFormatPr baseColWidth="10" defaultColWidth="8.6328125" defaultRowHeight="14.5" x14ac:dyDescent="0.35"/>
  <cols>
    <col min="1" max="1" width="8.6328125" style="1"/>
    <col min="2" max="2" width="120.90625" style="1" bestFit="1" customWidth="1"/>
    <col min="3" max="3" width="13.6328125" style="1" bestFit="1" customWidth="1"/>
    <col min="4" max="4" width="12.90625" style="1" bestFit="1" customWidth="1"/>
    <col min="5" max="5" width="10.90625" style="1" bestFit="1" customWidth="1"/>
    <col min="6" max="7" width="12.90625" style="1" bestFit="1" customWidth="1"/>
    <col min="8" max="16384" width="8.6328125" style="1"/>
  </cols>
  <sheetData>
    <row r="1" spans="1:8" x14ac:dyDescent="0.35">
      <c r="A1" s="6"/>
      <c r="B1" s="6"/>
      <c r="C1" s="6"/>
      <c r="D1" s="6"/>
      <c r="E1" s="6"/>
      <c r="F1" s="6"/>
      <c r="G1" s="6"/>
    </row>
    <row r="2" spans="1:8" ht="75" x14ac:dyDescent="0.35">
      <c r="A2" s="6"/>
      <c r="B2" s="7" t="s">
        <v>4</v>
      </c>
      <c r="C2" s="7" t="s">
        <v>331</v>
      </c>
      <c r="D2" s="7" t="s">
        <v>5</v>
      </c>
      <c r="E2" s="7" t="s">
        <v>323</v>
      </c>
      <c r="F2" s="7" t="s">
        <v>324</v>
      </c>
      <c r="G2" s="7" t="s">
        <v>325</v>
      </c>
    </row>
    <row r="3" spans="1:8" x14ac:dyDescent="0.35">
      <c r="A3" s="6"/>
      <c r="B3" s="8" t="s">
        <v>155</v>
      </c>
      <c r="C3" s="9">
        <v>2</v>
      </c>
      <c r="D3" s="11">
        <v>69.010000000000005</v>
      </c>
      <c r="E3" s="30">
        <f>C3*D3</f>
        <v>138.02000000000001</v>
      </c>
      <c r="F3" s="29"/>
      <c r="G3" s="16">
        <f>C3*F3</f>
        <v>0</v>
      </c>
      <c r="H3" s="6"/>
    </row>
    <row r="4" spans="1:8" x14ac:dyDescent="0.35">
      <c r="A4" s="6"/>
      <c r="B4" s="8" t="s">
        <v>156</v>
      </c>
      <c r="C4" s="9">
        <v>2</v>
      </c>
      <c r="D4" s="11">
        <v>28.79</v>
      </c>
      <c r="E4" s="30">
        <f t="shared" ref="E4:E67" si="0">C4*D4</f>
        <v>57.58</v>
      </c>
      <c r="F4" s="29"/>
      <c r="G4" s="16">
        <f t="shared" ref="G4:G67" si="1">C4*F4</f>
        <v>0</v>
      </c>
      <c r="H4" s="6"/>
    </row>
    <row r="5" spans="1:8" x14ac:dyDescent="0.35">
      <c r="A5" s="6"/>
      <c r="B5" s="8" t="s">
        <v>157</v>
      </c>
      <c r="C5" s="9">
        <v>2</v>
      </c>
      <c r="D5" s="11">
        <v>309</v>
      </c>
      <c r="E5" s="30">
        <f t="shared" si="0"/>
        <v>618</v>
      </c>
      <c r="F5" s="29"/>
      <c r="G5" s="16">
        <f t="shared" si="1"/>
        <v>0</v>
      </c>
      <c r="H5" s="6"/>
    </row>
    <row r="6" spans="1:8" x14ac:dyDescent="0.35">
      <c r="A6" s="6"/>
      <c r="B6" s="8" t="s">
        <v>158</v>
      </c>
      <c r="C6" s="9">
        <v>20</v>
      </c>
      <c r="D6" s="11">
        <v>3.04</v>
      </c>
      <c r="E6" s="30">
        <f t="shared" si="0"/>
        <v>60.8</v>
      </c>
      <c r="F6" s="29"/>
      <c r="G6" s="16">
        <f t="shared" si="1"/>
        <v>0</v>
      </c>
      <c r="H6" s="6"/>
    </row>
    <row r="7" spans="1:8" x14ac:dyDescent="0.35">
      <c r="A7" s="6"/>
      <c r="B7" s="8" t="s">
        <v>159</v>
      </c>
      <c r="C7" s="9">
        <v>2</v>
      </c>
      <c r="D7" s="11">
        <v>5.0999999999999996</v>
      </c>
      <c r="E7" s="30">
        <f t="shared" si="0"/>
        <v>10.199999999999999</v>
      </c>
      <c r="F7" s="29"/>
      <c r="G7" s="16">
        <f t="shared" si="1"/>
        <v>0</v>
      </c>
      <c r="H7" s="6"/>
    </row>
    <row r="8" spans="1:8" x14ac:dyDescent="0.35">
      <c r="A8" s="6"/>
      <c r="B8" s="8" t="s">
        <v>160</v>
      </c>
      <c r="C8" s="9">
        <v>20</v>
      </c>
      <c r="D8" s="11">
        <v>2.58</v>
      </c>
      <c r="E8" s="30">
        <f t="shared" si="0"/>
        <v>51.6</v>
      </c>
      <c r="F8" s="29"/>
      <c r="G8" s="16">
        <f t="shared" si="1"/>
        <v>0</v>
      </c>
      <c r="H8" s="6"/>
    </row>
    <row r="9" spans="1:8" x14ac:dyDescent="0.35">
      <c r="A9" s="6"/>
      <c r="B9" s="8" t="s">
        <v>161</v>
      </c>
      <c r="C9" s="9">
        <v>10</v>
      </c>
      <c r="D9" s="11">
        <v>2.06</v>
      </c>
      <c r="E9" s="30">
        <f t="shared" si="0"/>
        <v>20.6</v>
      </c>
      <c r="F9" s="29"/>
      <c r="G9" s="16">
        <f t="shared" si="1"/>
        <v>0</v>
      </c>
      <c r="H9" s="6"/>
    </row>
    <row r="10" spans="1:8" x14ac:dyDescent="0.35">
      <c r="A10" s="6"/>
      <c r="B10" s="8" t="s">
        <v>162</v>
      </c>
      <c r="C10" s="9">
        <v>2</v>
      </c>
      <c r="D10" s="11">
        <v>9.5399999999999991</v>
      </c>
      <c r="E10" s="30">
        <f t="shared" si="0"/>
        <v>19.079999999999998</v>
      </c>
      <c r="F10" s="29"/>
      <c r="G10" s="16">
        <f t="shared" si="1"/>
        <v>0</v>
      </c>
      <c r="H10" s="6"/>
    </row>
    <row r="11" spans="1:8" x14ac:dyDescent="0.35">
      <c r="A11" s="6"/>
      <c r="B11" s="8" t="s">
        <v>163</v>
      </c>
      <c r="C11" s="9">
        <v>2</v>
      </c>
      <c r="D11" s="11">
        <v>2.58</v>
      </c>
      <c r="E11" s="30">
        <f t="shared" si="0"/>
        <v>5.16</v>
      </c>
      <c r="F11" s="29"/>
      <c r="G11" s="16">
        <f t="shared" si="1"/>
        <v>0</v>
      </c>
      <c r="H11" s="6"/>
    </row>
    <row r="12" spans="1:8" x14ac:dyDescent="0.35">
      <c r="A12" s="6"/>
      <c r="B12" s="8" t="s">
        <v>164</v>
      </c>
      <c r="C12" s="9">
        <v>2</v>
      </c>
      <c r="D12" s="11">
        <v>28.84</v>
      </c>
      <c r="E12" s="30">
        <f t="shared" si="0"/>
        <v>57.68</v>
      </c>
      <c r="F12" s="29"/>
      <c r="G12" s="16">
        <f t="shared" si="1"/>
        <v>0</v>
      </c>
      <c r="H12" s="6"/>
    </row>
    <row r="13" spans="1:8" x14ac:dyDescent="0.35">
      <c r="A13" s="6"/>
      <c r="B13" s="8" t="s">
        <v>165</v>
      </c>
      <c r="C13" s="9">
        <v>2</v>
      </c>
      <c r="D13" s="11">
        <v>15.4</v>
      </c>
      <c r="E13" s="30">
        <f t="shared" si="0"/>
        <v>30.8</v>
      </c>
      <c r="F13" s="29"/>
      <c r="G13" s="16">
        <f t="shared" si="1"/>
        <v>0</v>
      </c>
      <c r="H13" s="6"/>
    </row>
    <row r="14" spans="1:8" x14ac:dyDescent="0.35">
      <c r="A14" s="6"/>
      <c r="B14" s="8" t="s">
        <v>166</v>
      </c>
      <c r="C14" s="9">
        <v>20</v>
      </c>
      <c r="D14" s="11">
        <v>2.58</v>
      </c>
      <c r="E14" s="30">
        <f t="shared" si="0"/>
        <v>51.6</v>
      </c>
      <c r="F14" s="29"/>
      <c r="G14" s="16">
        <f t="shared" si="1"/>
        <v>0</v>
      </c>
      <c r="H14" s="6"/>
    </row>
    <row r="15" spans="1:8" x14ac:dyDescent="0.35">
      <c r="A15" s="6"/>
      <c r="B15" s="8" t="s">
        <v>167</v>
      </c>
      <c r="C15" s="9">
        <v>2</v>
      </c>
      <c r="D15" s="11">
        <v>92.7</v>
      </c>
      <c r="E15" s="30">
        <f t="shared" si="0"/>
        <v>185.4</v>
      </c>
      <c r="F15" s="29"/>
      <c r="G15" s="16">
        <f t="shared" si="1"/>
        <v>0</v>
      </c>
      <c r="H15" s="6"/>
    </row>
    <row r="16" spans="1:8" x14ac:dyDescent="0.35">
      <c r="A16" s="6"/>
      <c r="B16" s="8" t="s">
        <v>168</v>
      </c>
      <c r="C16" s="9">
        <v>2</v>
      </c>
      <c r="D16" s="11">
        <v>17.510000000000002</v>
      </c>
      <c r="E16" s="30">
        <f t="shared" si="0"/>
        <v>35.020000000000003</v>
      </c>
      <c r="F16" s="29"/>
      <c r="G16" s="16">
        <f t="shared" si="1"/>
        <v>0</v>
      </c>
      <c r="H16" s="6"/>
    </row>
    <row r="17" spans="1:8" x14ac:dyDescent="0.35">
      <c r="A17" s="6"/>
      <c r="B17" s="8" t="s">
        <v>169</v>
      </c>
      <c r="C17" s="9">
        <v>2</v>
      </c>
      <c r="D17" s="11">
        <v>8.24</v>
      </c>
      <c r="E17" s="30">
        <f t="shared" si="0"/>
        <v>16.48</v>
      </c>
      <c r="F17" s="29"/>
      <c r="G17" s="16">
        <f t="shared" si="1"/>
        <v>0</v>
      </c>
      <c r="H17" s="6"/>
    </row>
    <row r="18" spans="1:8" x14ac:dyDescent="0.35">
      <c r="A18" s="6"/>
      <c r="B18" s="8" t="s">
        <v>170</v>
      </c>
      <c r="C18" s="9">
        <v>2</v>
      </c>
      <c r="D18" s="11">
        <v>5.45</v>
      </c>
      <c r="E18" s="30">
        <f t="shared" si="0"/>
        <v>10.9</v>
      </c>
      <c r="F18" s="29"/>
      <c r="G18" s="16">
        <f t="shared" si="1"/>
        <v>0</v>
      </c>
      <c r="H18" s="6"/>
    </row>
    <row r="19" spans="1:8" x14ac:dyDescent="0.35">
      <c r="A19" s="6"/>
      <c r="B19" s="8" t="s">
        <v>171</v>
      </c>
      <c r="C19" s="9">
        <v>4</v>
      </c>
      <c r="D19" s="11">
        <v>9.2200000000000006</v>
      </c>
      <c r="E19" s="30">
        <f t="shared" si="0"/>
        <v>36.880000000000003</v>
      </c>
      <c r="F19" s="29"/>
      <c r="G19" s="16">
        <f t="shared" si="1"/>
        <v>0</v>
      </c>
      <c r="H19" s="6"/>
    </row>
    <row r="20" spans="1:8" x14ac:dyDescent="0.35">
      <c r="A20" s="6"/>
      <c r="B20" s="8" t="s">
        <v>172</v>
      </c>
      <c r="C20" s="9">
        <v>4</v>
      </c>
      <c r="D20" s="11">
        <v>5.15</v>
      </c>
      <c r="E20" s="30">
        <f t="shared" si="0"/>
        <v>20.6</v>
      </c>
      <c r="F20" s="29"/>
      <c r="G20" s="16">
        <f t="shared" si="1"/>
        <v>0</v>
      </c>
      <c r="H20" s="6"/>
    </row>
    <row r="21" spans="1:8" x14ac:dyDescent="0.35">
      <c r="A21" s="6"/>
      <c r="B21" s="8" t="s">
        <v>173</v>
      </c>
      <c r="C21" s="9">
        <v>4</v>
      </c>
      <c r="D21" s="11">
        <v>5.15</v>
      </c>
      <c r="E21" s="30">
        <f t="shared" si="0"/>
        <v>20.6</v>
      </c>
      <c r="F21" s="29"/>
      <c r="G21" s="16">
        <f t="shared" si="1"/>
        <v>0</v>
      </c>
      <c r="H21" s="6"/>
    </row>
    <row r="22" spans="1:8" x14ac:dyDescent="0.35">
      <c r="A22" s="6"/>
      <c r="B22" s="8" t="s">
        <v>174</v>
      </c>
      <c r="C22" s="9">
        <v>4</v>
      </c>
      <c r="D22" s="11">
        <v>10.3</v>
      </c>
      <c r="E22" s="30">
        <f t="shared" si="0"/>
        <v>41.2</v>
      </c>
      <c r="F22" s="29"/>
      <c r="G22" s="16">
        <f t="shared" si="1"/>
        <v>0</v>
      </c>
      <c r="H22" s="6"/>
    </row>
    <row r="23" spans="1:8" x14ac:dyDescent="0.35">
      <c r="A23" s="6"/>
      <c r="B23" s="8" t="s">
        <v>175</v>
      </c>
      <c r="C23" s="9">
        <v>2</v>
      </c>
      <c r="D23" s="11">
        <v>1.02</v>
      </c>
      <c r="E23" s="30">
        <f t="shared" si="0"/>
        <v>2.04</v>
      </c>
      <c r="F23" s="29"/>
      <c r="G23" s="16">
        <f t="shared" si="1"/>
        <v>0</v>
      </c>
      <c r="H23" s="6"/>
    </row>
    <row r="24" spans="1:8" x14ac:dyDescent="0.35">
      <c r="A24" s="6"/>
      <c r="B24" s="8" t="s">
        <v>176</v>
      </c>
      <c r="C24" s="9">
        <v>2</v>
      </c>
      <c r="D24" s="11">
        <v>1.02</v>
      </c>
      <c r="E24" s="30">
        <f t="shared" si="0"/>
        <v>2.04</v>
      </c>
      <c r="F24" s="29"/>
      <c r="G24" s="16">
        <f t="shared" si="1"/>
        <v>0</v>
      </c>
      <c r="H24" s="6"/>
    </row>
    <row r="25" spans="1:8" x14ac:dyDescent="0.35">
      <c r="A25" s="6"/>
      <c r="B25" s="8" t="s">
        <v>177</v>
      </c>
      <c r="C25" s="9">
        <v>6</v>
      </c>
      <c r="D25" s="11">
        <v>4.6399999999999997</v>
      </c>
      <c r="E25" s="30">
        <f t="shared" si="0"/>
        <v>27.839999999999996</v>
      </c>
      <c r="F25" s="29"/>
      <c r="G25" s="16">
        <f t="shared" si="1"/>
        <v>0</v>
      </c>
      <c r="H25" s="6"/>
    </row>
    <row r="26" spans="1:8" x14ac:dyDescent="0.35">
      <c r="A26" s="6"/>
      <c r="B26" s="8" t="s">
        <v>178</v>
      </c>
      <c r="C26" s="9">
        <v>20</v>
      </c>
      <c r="D26" s="11">
        <v>7.16</v>
      </c>
      <c r="E26" s="30">
        <f t="shared" si="0"/>
        <v>143.19999999999999</v>
      </c>
      <c r="F26" s="29"/>
      <c r="G26" s="16">
        <f t="shared" si="1"/>
        <v>0</v>
      </c>
      <c r="H26" s="6"/>
    </row>
    <row r="27" spans="1:8" x14ac:dyDescent="0.35">
      <c r="A27" s="6"/>
      <c r="B27" s="8" t="s">
        <v>179</v>
      </c>
      <c r="C27" s="9">
        <v>40</v>
      </c>
      <c r="D27" s="11">
        <v>0.22</v>
      </c>
      <c r="E27" s="30">
        <f t="shared" si="0"/>
        <v>8.8000000000000007</v>
      </c>
      <c r="F27" s="29"/>
      <c r="G27" s="16">
        <f t="shared" si="1"/>
        <v>0</v>
      </c>
      <c r="H27" s="6"/>
    </row>
    <row r="28" spans="1:8" x14ac:dyDescent="0.35">
      <c r="A28" s="6"/>
      <c r="B28" s="8" t="s">
        <v>180</v>
      </c>
      <c r="C28" s="9">
        <v>2</v>
      </c>
      <c r="D28" s="11">
        <v>8.24</v>
      </c>
      <c r="E28" s="30">
        <f t="shared" si="0"/>
        <v>16.48</v>
      </c>
      <c r="F28" s="29"/>
      <c r="G28" s="16">
        <f t="shared" si="1"/>
        <v>0</v>
      </c>
      <c r="H28" s="6"/>
    </row>
    <row r="29" spans="1:8" x14ac:dyDescent="0.35">
      <c r="A29" s="6"/>
      <c r="B29" s="8" t="s">
        <v>181</v>
      </c>
      <c r="C29" s="9">
        <v>2</v>
      </c>
      <c r="D29" s="11">
        <v>1.03</v>
      </c>
      <c r="E29" s="30">
        <f t="shared" si="0"/>
        <v>2.06</v>
      </c>
      <c r="F29" s="29"/>
      <c r="G29" s="16">
        <f t="shared" si="1"/>
        <v>0</v>
      </c>
      <c r="H29" s="6"/>
    </row>
    <row r="30" spans="1:8" x14ac:dyDescent="0.35">
      <c r="A30" s="6"/>
      <c r="B30" s="8" t="s">
        <v>182</v>
      </c>
      <c r="C30" s="9">
        <v>20</v>
      </c>
      <c r="D30" s="11">
        <v>2.06</v>
      </c>
      <c r="E30" s="30">
        <f t="shared" si="0"/>
        <v>41.2</v>
      </c>
      <c r="F30" s="29"/>
      <c r="G30" s="16">
        <f t="shared" si="1"/>
        <v>0</v>
      </c>
      <c r="H30" s="6"/>
    </row>
    <row r="31" spans="1:8" x14ac:dyDescent="0.35">
      <c r="A31" s="6"/>
      <c r="B31" s="8" t="s">
        <v>183</v>
      </c>
      <c r="C31" s="9">
        <v>2</v>
      </c>
      <c r="D31" s="11">
        <v>3.09</v>
      </c>
      <c r="E31" s="30">
        <f t="shared" si="0"/>
        <v>6.18</v>
      </c>
      <c r="F31" s="29"/>
      <c r="G31" s="16">
        <f t="shared" si="1"/>
        <v>0</v>
      </c>
      <c r="H31" s="6"/>
    </row>
    <row r="32" spans="1:8" x14ac:dyDescent="0.35">
      <c r="A32" s="6"/>
      <c r="B32" s="8" t="s">
        <v>184</v>
      </c>
      <c r="C32" s="9">
        <v>2</v>
      </c>
      <c r="D32" s="11">
        <v>2.71</v>
      </c>
      <c r="E32" s="30">
        <f t="shared" si="0"/>
        <v>5.42</v>
      </c>
      <c r="F32" s="29"/>
      <c r="G32" s="16">
        <f t="shared" si="1"/>
        <v>0</v>
      </c>
      <c r="H32" s="6"/>
    </row>
    <row r="33" spans="1:8" x14ac:dyDescent="0.35">
      <c r="A33" s="6"/>
      <c r="B33" s="8" t="s">
        <v>185</v>
      </c>
      <c r="C33" s="9">
        <v>2</v>
      </c>
      <c r="D33" s="11">
        <v>30.46</v>
      </c>
      <c r="E33" s="30">
        <f t="shared" si="0"/>
        <v>60.92</v>
      </c>
      <c r="F33" s="29"/>
      <c r="G33" s="16">
        <f t="shared" si="1"/>
        <v>0</v>
      </c>
      <c r="H33" s="6"/>
    </row>
    <row r="34" spans="1:8" x14ac:dyDescent="0.35">
      <c r="A34" s="6"/>
      <c r="B34" s="8" t="s">
        <v>186</v>
      </c>
      <c r="C34" s="9">
        <v>2</v>
      </c>
      <c r="D34" s="11">
        <v>0.41</v>
      </c>
      <c r="E34" s="30">
        <f t="shared" si="0"/>
        <v>0.82</v>
      </c>
      <c r="F34" s="29"/>
      <c r="G34" s="16">
        <f t="shared" si="1"/>
        <v>0</v>
      </c>
      <c r="H34" s="6"/>
    </row>
    <row r="35" spans="1:8" x14ac:dyDescent="0.35">
      <c r="A35" s="6"/>
      <c r="B35" s="8" t="s">
        <v>187</v>
      </c>
      <c r="C35" s="9">
        <v>2</v>
      </c>
      <c r="D35" s="11">
        <v>0.82</v>
      </c>
      <c r="E35" s="30">
        <f t="shared" si="0"/>
        <v>1.64</v>
      </c>
      <c r="F35" s="29"/>
      <c r="G35" s="16">
        <f t="shared" si="1"/>
        <v>0</v>
      </c>
      <c r="H35" s="6"/>
    </row>
    <row r="36" spans="1:8" x14ac:dyDescent="0.35">
      <c r="A36" s="6"/>
      <c r="B36" s="8" t="s">
        <v>188</v>
      </c>
      <c r="C36" s="9">
        <v>2</v>
      </c>
      <c r="D36" s="11">
        <v>4.12</v>
      </c>
      <c r="E36" s="30">
        <f t="shared" si="0"/>
        <v>8.24</v>
      </c>
      <c r="F36" s="29"/>
      <c r="G36" s="16">
        <f t="shared" si="1"/>
        <v>0</v>
      </c>
      <c r="H36" s="6"/>
    </row>
    <row r="37" spans="1:8" x14ac:dyDescent="0.35">
      <c r="A37" s="6"/>
      <c r="B37" s="8" t="s">
        <v>189</v>
      </c>
      <c r="C37" s="9">
        <v>2</v>
      </c>
      <c r="D37" s="11">
        <v>4.12</v>
      </c>
      <c r="E37" s="30">
        <f t="shared" si="0"/>
        <v>8.24</v>
      </c>
      <c r="F37" s="29"/>
      <c r="G37" s="16">
        <f t="shared" si="1"/>
        <v>0</v>
      </c>
      <c r="H37" s="6"/>
    </row>
    <row r="38" spans="1:8" x14ac:dyDescent="0.35">
      <c r="A38" s="6"/>
      <c r="B38" s="8" t="s">
        <v>190</v>
      </c>
      <c r="C38" s="9">
        <v>2</v>
      </c>
      <c r="D38" s="11">
        <v>4.12</v>
      </c>
      <c r="E38" s="30">
        <f t="shared" si="0"/>
        <v>8.24</v>
      </c>
      <c r="F38" s="29"/>
      <c r="G38" s="16">
        <f t="shared" si="1"/>
        <v>0</v>
      </c>
      <c r="H38" s="6"/>
    </row>
    <row r="39" spans="1:8" x14ac:dyDescent="0.35">
      <c r="A39" s="6"/>
      <c r="B39" s="8" t="s">
        <v>191</v>
      </c>
      <c r="C39" s="9">
        <v>2</v>
      </c>
      <c r="D39" s="11">
        <v>4.12</v>
      </c>
      <c r="E39" s="30">
        <f t="shared" si="0"/>
        <v>8.24</v>
      </c>
      <c r="F39" s="29"/>
      <c r="G39" s="16">
        <f t="shared" si="1"/>
        <v>0</v>
      </c>
      <c r="H39" s="6"/>
    </row>
    <row r="40" spans="1:8" x14ac:dyDescent="0.35">
      <c r="A40" s="6"/>
      <c r="B40" s="8" t="s">
        <v>192</v>
      </c>
      <c r="C40" s="9">
        <v>4</v>
      </c>
      <c r="D40" s="11">
        <v>5.45</v>
      </c>
      <c r="E40" s="30">
        <f t="shared" si="0"/>
        <v>21.8</v>
      </c>
      <c r="F40" s="29"/>
      <c r="G40" s="16">
        <f t="shared" si="1"/>
        <v>0</v>
      </c>
      <c r="H40" s="6"/>
    </row>
    <row r="41" spans="1:8" x14ac:dyDescent="0.35">
      <c r="A41" s="6"/>
      <c r="B41" s="8" t="s">
        <v>193</v>
      </c>
      <c r="C41" s="9">
        <v>10</v>
      </c>
      <c r="D41" s="11">
        <v>5.45</v>
      </c>
      <c r="E41" s="30">
        <f t="shared" si="0"/>
        <v>54.5</v>
      </c>
      <c r="F41" s="29"/>
      <c r="G41" s="16">
        <f t="shared" si="1"/>
        <v>0</v>
      </c>
      <c r="H41" s="6"/>
    </row>
    <row r="42" spans="1:8" x14ac:dyDescent="0.35">
      <c r="A42" s="6"/>
      <c r="B42" s="8" t="s">
        <v>194</v>
      </c>
      <c r="C42" s="9">
        <v>2</v>
      </c>
      <c r="D42" s="11">
        <v>2.61</v>
      </c>
      <c r="E42" s="30">
        <f t="shared" si="0"/>
        <v>5.22</v>
      </c>
      <c r="F42" s="29"/>
      <c r="G42" s="16">
        <f t="shared" si="1"/>
        <v>0</v>
      </c>
      <c r="H42" s="6"/>
    </row>
    <row r="43" spans="1:8" x14ac:dyDescent="0.35">
      <c r="A43" s="6"/>
      <c r="B43" s="8" t="s">
        <v>195</v>
      </c>
      <c r="C43" s="9">
        <v>2</v>
      </c>
      <c r="D43" s="11">
        <v>1.24</v>
      </c>
      <c r="E43" s="30">
        <f t="shared" si="0"/>
        <v>2.48</v>
      </c>
      <c r="F43" s="29"/>
      <c r="G43" s="16">
        <f t="shared" si="1"/>
        <v>0</v>
      </c>
      <c r="H43" s="6"/>
    </row>
    <row r="44" spans="1:8" x14ac:dyDescent="0.35">
      <c r="A44" s="6"/>
      <c r="B44" s="8" t="s">
        <v>196</v>
      </c>
      <c r="C44" s="9">
        <v>2</v>
      </c>
      <c r="D44" s="11">
        <v>1.24</v>
      </c>
      <c r="E44" s="30">
        <f t="shared" si="0"/>
        <v>2.48</v>
      </c>
      <c r="F44" s="29"/>
      <c r="G44" s="16">
        <f t="shared" si="1"/>
        <v>0</v>
      </c>
      <c r="H44" s="6"/>
    </row>
    <row r="45" spans="1:8" x14ac:dyDescent="0.35">
      <c r="A45" s="6"/>
      <c r="B45" s="8" t="s">
        <v>197</v>
      </c>
      <c r="C45" s="9">
        <v>6</v>
      </c>
      <c r="D45" s="11">
        <v>0.45</v>
      </c>
      <c r="E45" s="30">
        <f t="shared" si="0"/>
        <v>2.7</v>
      </c>
      <c r="F45" s="29"/>
      <c r="G45" s="16">
        <f t="shared" si="1"/>
        <v>0</v>
      </c>
      <c r="H45" s="6"/>
    </row>
    <row r="46" spans="1:8" x14ac:dyDescent="0.35">
      <c r="A46" s="6"/>
      <c r="B46" s="8" t="s">
        <v>198</v>
      </c>
      <c r="C46" s="9">
        <v>2</v>
      </c>
      <c r="D46" s="11">
        <v>12.36</v>
      </c>
      <c r="E46" s="30">
        <f t="shared" si="0"/>
        <v>24.72</v>
      </c>
      <c r="F46" s="29"/>
      <c r="G46" s="16">
        <f t="shared" si="1"/>
        <v>0</v>
      </c>
      <c r="H46" s="6"/>
    </row>
    <row r="47" spans="1:8" x14ac:dyDescent="0.35">
      <c r="A47" s="6"/>
      <c r="B47" s="8" t="s">
        <v>199</v>
      </c>
      <c r="C47" s="9">
        <v>2</v>
      </c>
      <c r="D47" s="11">
        <v>6.18</v>
      </c>
      <c r="E47" s="30">
        <f t="shared" si="0"/>
        <v>12.36</v>
      </c>
      <c r="F47" s="29"/>
      <c r="G47" s="16">
        <f t="shared" si="1"/>
        <v>0</v>
      </c>
      <c r="H47" s="6"/>
    </row>
    <row r="48" spans="1:8" x14ac:dyDescent="0.35">
      <c r="A48" s="6"/>
      <c r="B48" s="8" t="s">
        <v>200</v>
      </c>
      <c r="C48" s="9">
        <v>2</v>
      </c>
      <c r="D48" s="11">
        <v>10.3</v>
      </c>
      <c r="E48" s="30">
        <f t="shared" si="0"/>
        <v>20.6</v>
      </c>
      <c r="F48" s="29"/>
      <c r="G48" s="16">
        <f t="shared" si="1"/>
        <v>0</v>
      </c>
      <c r="H48" s="6"/>
    </row>
    <row r="49" spans="1:8" x14ac:dyDescent="0.35">
      <c r="A49" s="6"/>
      <c r="B49" s="8" t="s">
        <v>201</v>
      </c>
      <c r="C49" s="9">
        <v>2</v>
      </c>
      <c r="D49" s="11">
        <v>25.75</v>
      </c>
      <c r="E49" s="30">
        <f t="shared" si="0"/>
        <v>51.5</v>
      </c>
      <c r="F49" s="29"/>
      <c r="G49" s="16">
        <f t="shared" si="1"/>
        <v>0</v>
      </c>
      <c r="H49" s="6"/>
    </row>
    <row r="50" spans="1:8" x14ac:dyDescent="0.35">
      <c r="A50" s="6"/>
      <c r="B50" s="8" t="s">
        <v>202</v>
      </c>
      <c r="C50" s="9">
        <v>2</v>
      </c>
      <c r="D50" s="11">
        <v>2.06</v>
      </c>
      <c r="E50" s="30">
        <f t="shared" si="0"/>
        <v>4.12</v>
      </c>
      <c r="F50" s="29"/>
      <c r="G50" s="16">
        <f t="shared" si="1"/>
        <v>0</v>
      </c>
      <c r="H50" s="6"/>
    </row>
    <row r="51" spans="1:8" x14ac:dyDescent="0.35">
      <c r="A51" s="6"/>
      <c r="B51" s="8" t="s">
        <v>203</v>
      </c>
      <c r="C51" s="9">
        <v>2</v>
      </c>
      <c r="D51" s="11">
        <v>11.33</v>
      </c>
      <c r="E51" s="30">
        <f t="shared" si="0"/>
        <v>22.66</v>
      </c>
      <c r="F51" s="29"/>
      <c r="G51" s="16">
        <f t="shared" si="1"/>
        <v>0</v>
      </c>
      <c r="H51" s="6"/>
    </row>
    <row r="52" spans="1:8" x14ac:dyDescent="0.35">
      <c r="A52" s="6"/>
      <c r="B52" s="8" t="s">
        <v>204</v>
      </c>
      <c r="C52" s="9">
        <v>2</v>
      </c>
      <c r="D52" s="11">
        <v>6.18</v>
      </c>
      <c r="E52" s="30">
        <f t="shared" si="0"/>
        <v>12.36</v>
      </c>
      <c r="F52" s="29"/>
      <c r="G52" s="16">
        <f t="shared" si="1"/>
        <v>0</v>
      </c>
      <c r="H52" s="6"/>
    </row>
    <row r="53" spans="1:8" x14ac:dyDescent="0.35">
      <c r="A53" s="6"/>
      <c r="B53" s="8" t="s">
        <v>205</v>
      </c>
      <c r="C53" s="9">
        <v>2</v>
      </c>
      <c r="D53" s="11">
        <v>5.15</v>
      </c>
      <c r="E53" s="30">
        <f t="shared" si="0"/>
        <v>10.3</v>
      </c>
      <c r="F53" s="29"/>
      <c r="G53" s="16">
        <f t="shared" si="1"/>
        <v>0</v>
      </c>
      <c r="H53" s="6"/>
    </row>
    <row r="54" spans="1:8" x14ac:dyDescent="0.35">
      <c r="A54" s="6"/>
      <c r="B54" s="8" t="s">
        <v>206</v>
      </c>
      <c r="C54" s="9">
        <v>2</v>
      </c>
      <c r="D54" s="11">
        <v>46.35</v>
      </c>
      <c r="E54" s="30">
        <f t="shared" si="0"/>
        <v>92.7</v>
      </c>
      <c r="F54" s="29"/>
      <c r="G54" s="16">
        <f t="shared" si="1"/>
        <v>0</v>
      </c>
      <c r="H54" s="6"/>
    </row>
    <row r="55" spans="1:8" x14ac:dyDescent="0.35">
      <c r="A55" s="6"/>
      <c r="B55" s="8" t="s">
        <v>207</v>
      </c>
      <c r="C55" s="9">
        <v>2</v>
      </c>
      <c r="D55" s="11">
        <v>8.76</v>
      </c>
      <c r="E55" s="30">
        <f t="shared" si="0"/>
        <v>17.52</v>
      </c>
      <c r="F55" s="29"/>
      <c r="G55" s="16">
        <f t="shared" si="1"/>
        <v>0</v>
      </c>
      <c r="H55" s="6"/>
    </row>
    <row r="56" spans="1:8" x14ac:dyDescent="0.35">
      <c r="A56" s="6"/>
      <c r="B56" s="8" t="s">
        <v>208</v>
      </c>
      <c r="C56" s="9">
        <v>6</v>
      </c>
      <c r="D56" s="11">
        <v>8.24</v>
      </c>
      <c r="E56" s="30">
        <f t="shared" si="0"/>
        <v>49.44</v>
      </c>
      <c r="F56" s="29"/>
      <c r="G56" s="16">
        <f t="shared" si="1"/>
        <v>0</v>
      </c>
      <c r="H56" s="6"/>
    </row>
    <row r="57" spans="1:8" x14ac:dyDescent="0.35">
      <c r="A57" s="6"/>
      <c r="B57" s="8" t="s">
        <v>209</v>
      </c>
      <c r="C57" s="9">
        <v>2</v>
      </c>
      <c r="D57" s="11">
        <v>18.350000000000001</v>
      </c>
      <c r="E57" s="30">
        <f t="shared" si="0"/>
        <v>36.700000000000003</v>
      </c>
      <c r="F57" s="29"/>
      <c r="G57" s="16">
        <f t="shared" si="1"/>
        <v>0</v>
      </c>
      <c r="H57" s="6"/>
    </row>
    <row r="58" spans="1:8" x14ac:dyDescent="0.35">
      <c r="A58" s="6"/>
      <c r="B58" s="8" t="s">
        <v>210</v>
      </c>
      <c r="C58" s="9">
        <v>4</v>
      </c>
      <c r="D58" s="11">
        <v>49.44</v>
      </c>
      <c r="E58" s="30">
        <f t="shared" si="0"/>
        <v>197.76</v>
      </c>
      <c r="F58" s="29"/>
      <c r="G58" s="16">
        <f t="shared" si="1"/>
        <v>0</v>
      </c>
      <c r="H58" s="6"/>
    </row>
    <row r="59" spans="1:8" x14ac:dyDescent="0.35">
      <c r="A59" s="6"/>
      <c r="B59" s="8" t="s">
        <v>211</v>
      </c>
      <c r="C59" s="9">
        <v>6</v>
      </c>
      <c r="D59" s="11">
        <v>61.8</v>
      </c>
      <c r="E59" s="30">
        <f t="shared" si="0"/>
        <v>370.79999999999995</v>
      </c>
      <c r="F59" s="29"/>
      <c r="G59" s="16">
        <f t="shared" si="1"/>
        <v>0</v>
      </c>
      <c r="H59" s="6"/>
    </row>
    <row r="60" spans="1:8" x14ac:dyDescent="0.35">
      <c r="A60" s="6"/>
      <c r="B60" s="8" t="s">
        <v>212</v>
      </c>
      <c r="C60" s="9">
        <v>2</v>
      </c>
      <c r="D60" s="11">
        <v>13.02</v>
      </c>
      <c r="E60" s="30">
        <f t="shared" si="0"/>
        <v>26.04</v>
      </c>
      <c r="F60" s="29"/>
      <c r="G60" s="16">
        <f t="shared" si="1"/>
        <v>0</v>
      </c>
      <c r="H60" s="6"/>
    </row>
    <row r="61" spans="1:8" x14ac:dyDescent="0.35">
      <c r="A61" s="6"/>
      <c r="B61" s="8" t="s">
        <v>213</v>
      </c>
      <c r="C61" s="9">
        <v>2</v>
      </c>
      <c r="D61" s="11">
        <v>13.02</v>
      </c>
      <c r="E61" s="30">
        <f t="shared" si="0"/>
        <v>26.04</v>
      </c>
      <c r="F61" s="29"/>
      <c r="G61" s="16">
        <f t="shared" si="1"/>
        <v>0</v>
      </c>
      <c r="H61" s="6"/>
    </row>
    <row r="62" spans="1:8" x14ac:dyDescent="0.35">
      <c r="A62" s="6"/>
      <c r="B62" s="8" t="s">
        <v>214</v>
      </c>
      <c r="C62" s="9">
        <v>2</v>
      </c>
      <c r="D62" s="11">
        <v>11.33</v>
      </c>
      <c r="E62" s="30">
        <f t="shared" si="0"/>
        <v>22.66</v>
      </c>
      <c r="F62" s="29"/>
      <c r="G62" s="16">
        <f t="shared" si="1"/>
        <v>0</v>
      </c>
      <c r="H62" s="6"/>
    </row>
    <row r="63" spans="1:8" x14ac:dyDescent="0.35">
      <c r="A63" s="6"/>
      <c r="B63" s="8" t="s">
        <v>215</v>
      </c>
      <c r="C63" s="9">
        <v>2</v>
      </c>
      <c r="D63" s="11">
        <v>5.05</v>
      </c>
      <c r="E63" s="30">
        <f t="shared" si="0"/>
        <v>10.1</v>
      </c>
      <c r="F63" s="29"/>
      <c r="G63" s="16">
        <f t="shared" si="1"/>
        <v>0</v>
      </c>
      <c r="H63" s="6"/>
    </row>
    <row r="64" spans="1:8" x14ac:dyDescent="0.35">
      <c r="A64" s="6"/>
      <c r="B64" s="8" t="s">
        <v>216</v>
      </c>
      <c r="C64" s="9">
        <v>20</v>
      </c>
      <c r="D64" s="11">
        <v>1.24</v>
      </c>
      <c r="E64" s="30">
        <f t="shared" si="0"/>
        <v>24.8</v>
      </c>
      <c r="F64" s="29"/>
      <c r="G64" s="16">
        <f t="shared" si="1"/>
        <v>0</v>
      </c>
      <c r="H64" s="6"/>
    </row>
    <row r="65" spans="1:8" x14ac:dyDescent="0.35">
      <c r="A65" s="6"/>
      <c r="B65" s="8" t="s">
        <v>217</v>
      </c>
      <c r="C65" s="9">
        <v>2</v>
      </c>
      <c r="D65" s="11">
        <v>1.56</v>
      </c>
      <c r="E65" s="30">
        <f t="shared" si="0"/>
        <v>3.12</v>
      </c>
      <c r="F65" s="29"/>
      <c r="G65" s="16">
        <f t="shared" si="1"/>
        <v>0</v>
      </c>
      <c r="H65" s="6"/>
    </row>
    <row r="66" spans="1:8" x14ac:dyDescent="0.35">
      <c r="A66" s="6"/>
      <c r="B66" s="8" t="s">
        <v>218</v>
      </c>
      <c r="C66" s="9">
        <v>2</v>
      </c>
      <c r="D66" s="11">
        <v>92.65</v>
      </c>
      <c r="E66" s="30">
        <f t="shared" si="0"/>
        <v>185.3</v>
      </c>
      <c r="F66" s="29"/>
      <c r="G66" s="16">
        <f t="shared" si="1"/>
        <v>0</v>
      </c>
      <c r="H66" s="6"/>
    </row>
    <row r="67" spans="1:8" x14ac:dyDescent="0.35">
      <c r="A67" s="6"/>
      <c r="B67" s="8" t="s">
        <v>219</v>
      </c>
      <c r="C67" s="9">
        <v>2</v>
      </c>
      <c r="D67" s="11">
        <v>49.44</v>
      </c>
      <c r="E67" s="30">
        <f t="shared" si="0"/>
        <v>98.88</v>
      </c>
      <c r="F67" s="29"/>
      <c r="G67" s="16">
        <f t="shared" si="1"/>
        <v>0</v>
      </c>
      <c r="H67" s="6"/>
    </row>
    <row r="68" spans="1:8" x14ac:dyDescent="0.35">
      <c r="A68" s="6"/>
      <c r="B68" s="8" t="s">
        <v>220</v>
      </c>
      <c r="C68" s="9">
        <v>2</v>
      </c>
      <c r="D68" s="11">
        <v>61.8</v>
      </c>
      <c r="E68" s="30">
        <f t="shared" ref="E68:E86" si="2">C68*D68</f>
        <v>123.6</v>
      </c>
      <c r="F68" s="29"/>
      <c r="G68" s="16">
        <f t="shared" ref="G68:G86" si="3">C68*F68</f>
        <v>0</v>
      </c>
      <c r="H68" s="6"/>
    </row>
    <row r="69" spans="1:8" x14ac:dyDescent="0.35">
      <c r="A69" s="6"/>
      <c r="B69" s="8" t="s">
        <v>221</v>
      </c>
      <c r="C69" s="9">
        <v>10</v>
      </c>
      <c r="D69" s="11">
        <v>2.06</v>
      </c>
      <c r="E69" s="30">
        <f t="shared" si="2"/>
        <v>20.6</v>
      </c>
      <c r="F69" s="29"/>
      <c r="G69" s="16">
        <f t="shared" si="3"/>
        <v>0</v>
      </c>
      <c r="H69" s="6"/>
    </row>
    <row r="70" spans="1:8" x14ac:dyDescent="0.35">
      <c r="A70" s="6"/>
      <c r="B70" s="8" t="s">
        <v>222</v>
      </c>
      <c r="C70" s="9">
        <v>2</v>
      </c>
      <c r="D70" s="11">
        <v>7.21</v>
      </c>
      <c r="E70" s="30">
        <f t="shared" si="2"/>
        <v>14.42</v>
      </c>
      <c r="F70" s="29"/>
      <c r="G70" s="16">
        <f t="shared" si="3"/>
        <v>0</v>
      </c>
      <c r="H70" s="6"/>
    </row>
    <row r="71" spans="1:8" x14ac:dyDescent="0.35">
      <c r="A71" s="6"/>
      <c r="B71" s="8" t="s">
        <v>223</v>
      </c>
      <c r="C71" s="9">
        <v>2</v>
      </c>
      <c r="D71" s="11">
        <v>8.24</v>
      </c>
      <c r="E71" s="30">
        <f t="shared" si="2"/>
        <v>16.48</v>
      </c>
      <c r="F71" s="29"/>
      <c r="G71" s="16">
        <f t="shared" si="3"/>
        <v>0</v>
      </c>
      <c r="H71" s="6"/>
    </row>
    <row r="72" spans="1:8" x14ac:dyDescent="0.35">
      <c r="A72" s="6"/>
      <c r="B72" s="8" t="s">
        <v>224</v>
      </c>
      <c r="C72" s="9">
        <v>2</v>
      </c>
      <c r="D72" s="11">
        <v>9.27</v>
      </c>
      <c r="E72" s="30">
        <f t="shared" si="2"/>
        <v>18.54</v>
      </c>
      <c r="F72" s="29"/>
      <c r="G72" s="16">
        <f t="shared" si="3"/>
        <v>0</v>
      </c>
      <c r="H72" s="6"/>
    </row>
    <row r="73" spans="1:8" x14ac:dyDescent="0.35">
      <c r="A73" s="6"/>
      <c r="B73" s="8" t="s">
        <v>225</v>
      </c>
      <c r="C73" s="9">
        <v>2</v>
      </c>
      <c r="D73" s="11">
        <v>1.75</v>
      </c>
      <c r="E73" s="30">
        <f t="shared" si="2"/>
        <v>3.5</v>
      </c>
      <c r="F73" s="29"/>
      <c r="G73" s="16">
        <f t="shared" si="3"/>
        <v>0</v>
      </c>
      <c r="H73" s="6"/>
    </row>
    <row r="74" spans="1:8" x14ac:dyDescent="0.35">
      <c r="A74" s="6"/>
      <c r="B74" s="8" t="s">
        <v>226</v>
      </c>
      <c r="C74" s="9">
        <v>2</v>
      </c>
      <c r="D74" s="11">
        <v>3.61</v>
      </c>
      <c r="E74" s="30">
        <f t="shared" si="2"/>
        <v>7.22</v>
      </c>
      <c r="F74" s="29"/>
      <c r="G74" s="16">
        <f t="shared" si="3"/>
        <v>0</v>
      </c>
      <c r="H74" s="6"/>
    </row>
    <row r="75" spans="1:8" x14ac:dyDescent="0.35">
      <c r="A75" s="6"/>
      <c r="B75" s="8" t="s">
        <v>227</v>
      </c>
      <c r="C75" s="9">
        <v>2</v>
      </c>
      <c r="D75" s="11">
        <v>9.36</v>
      </c>
      <c r="E75" s="30">
        <f t="shared" si="2"/>
        <v>18.72</v>
      </c>
      <c r="F75" s="29"/>
      <c r="G75" s="16">
        <f t="shared" si="3"/>
        <v>0</v>
      </c>
      <c r="H75" s="6"/>
    </row>
    <row r="76" spans="1:8" x14ac:dyDescent="0.35">
      <c r="A76" s="6"/>
      <c r="B76" s="8" t="s">
        <v>228</v>
      </c>
      <c r="C76" s="9">
        <v>4</v>
      </c>
      <c r="D76" s="11">
        <v>28.79</v>
      </c>
      <c r="E76" s="30">
        <f t="shared" si="2"/>
        <v>115.16</v>
      </c>
      <c r="F76" s="29"/>
      <c r="G76" s="16">
        <f t="shared" si="3"/>
        <v>0</v>
      </c>
      <c r="H76" s="6"/>
    </row>
    <row r="77" spans="1:8" x14ac:dyDescent="0.35">
      <c r="A77" s="6"/>
      <c r="B77" s="8" t="s">
        <v>229</v>
      </c>
      <c r="C77" s="9">
        <v>4</v>
      </c>
      <c r="D77" s="11">
        <v>29.82</v>
      </c>
      <c r="E77" s="30">
        <f t="shared" si="2"/>
        <v>119.28</v>
      </c>
      <c r="F77" s="29"/>
      <c r="G77" s="16">
        <f t="shared" si="3"/>
        <v>0</v>
      </c>
      <c r="H77" s="6"/>
    </row>
    <row r="78" spans="1:8" x14ac:dyDescent="0.35">
      <c r="A78" s="6"/>
      <c r="B78" s="8" t="s">
        <v>230</v>
      </c>
      <c r="C78" s="9">
        <v>2</v>
      </c>
      <c r="D78" s="11">
        <v>8.24</v>
      </c>
      <c r="E78" s="30">
        <f t="shared" si="2"/>
        <v>16.48</v>
      </c>
      <c r="F78" s="29"/>
      <c r="G78" s="16">
        <f t="shared" si="3"/>
        <v>0</v>
      </c>
      <c r="H78" s="6"/>
    </row>
    <row r="79" spans="1:8" x14ac:dyDescent="0.35">
      <c r="A79" s="6"/>
      <c r="B79" s="8" t="s">
        <v>231</v>
      </c>
      <c r="C79" s="9">
        <v>2</v>
      </c>
      <c r="D79" s="11">
        <v>10.3</v>
      </c>
      <c r="E79" s="30">
        <f t="shared" si="2"/>
        <v>20.6</v>
      </c>
      <c r="F79" s="29"/>
      <c r="G79" s="16">
        <f t="shared" si="3"/>
        <v>0</v>
      </c>
      <c r="H79" s="6"/>
    </row>
    <row r="80" spans="1:8" x14ac:dyDescent="0.35">
      <c r="A80" s="6"/>
      <c r="B80" s="8" t="s">
        <v>232</v>
      </c>
      <c r="C80" s="9">
        <v>2</v>
      </c>
      <c r="D80" s="11">
        <v>1.03</v>
      </c>
      <c r="E80" s="30">
        <f t="shared" si="2"/>
        <v>2.06</v>
      </c>
      <c r="F80" s="29"/>
      <c r="G80" s="16">
        <f t="shared" si="3"/>
        <v>0</v>
      </c>
      <c r="H80" s="6"/>
    </row>
    <row r="81" spans="1:8" x14ac:dyDescent="0.35">
      <c r="A81" s="6"/>
      <c r="B81" s="8" t="s">
        <v>233</v>
      </c>
      <c r="C81" s="9">
        <v>2</v>
      </c>
      <c r="D81" s="11">
        <v>1.03</v>
      </c>
      <c r="E81" s="30">
        <f t="shared" si="2"/>
        <v>2.06</v>
      </c>
      <c r="F81" s="29"/>
      <c r="G81" s="16">
        <f t="shared" si="3"/>
        <v>0</v>
      </c>
      <c r="H81" s="6"/>
    </row>
    <row r="82" spans="1:8" x14ac:dyDescent="0.35">
      <c r="A82" s="6"/>
      <c r="B82" s="8" t="s">
        <v>234</v>
      </c>
      <c r="C82" s="9">
        <v>2</v>
      </c>
      <c r="D82" s="11">
        <v>1.55</v>
      </c>
      <c r="E82" s="30">
        <f t="shared" si="2"/>
        <v>3.1</v>
      </c>
      <c r="F82" s="29"/>
      <c r="G82" s="16">
        <f t="shared" si="3"/>
        <v>0</v>
      </c>
      <c r="H82" s="6"/>
    </row>
    <row r="83" spans="1:8" x14ac:dyDescent="0.35">
      <c r="A83" s="6"/>
      <c r="B83" s="8" t="s">
        <v>235</v>
      </c>
      <c r="C83" s="9">
        <v>2</v>
      </c>
      <c r="D83" s="11">
        <v>2.06</v>
      </c>
      <c r="E83" s="30">
        <f t="shared" si="2"/>
        <v>4.12</v>
      </c>
      <c r="F83" s="29"/>
      <c r="G83" s="16">
        <f t="shared" si="3"/>
        <v>0</v>
      </c>
      <c r="H83" s="6"/>
    </row>
    <row r="84" spans="1:8" x14ac:dyDescent="0.35">
      <c r="A84" s="6"/>
      <c r="B84" s="8" t="s">
        <v>236</v>
      </c>
      <c r="C84" s="9">
        <v>2</v>
      </c>
      <c r="D84" s="11">
        <v>1.28</v>
      </c>
      <c r="E84" s="30">
        <f t="shared" si="2"/>
        <v>2.56</v>
      </c>
      <c r="F84" s="29"/>
      <c r="G84" s="16">
        <f t="shared" si="3"/>
        <v>0</v>
      </c>
      <c r="H84" s="6"/>
    </row>
    <row r="85" spans="1:8" x14ac:dyDescent="0.35">
      <c r="A85" s="6"/>
      <c r="B85" s="8" t="s">
        <v>237</v>
      </c>
      <c r="C85" s="9">
        <v>2</v>
      </c>
      <c r="D85" s="11">
        <v>0.46</v>
      </c>
      <c r="E85" s="30">
        <f t="shared" si="2"/>
        <v>0.92</v>
      </c>
      <c r="F85" s="29"/>
      <c r="G85" s="16">
        <f t="shared" si="3"/>
        <v>0</v>
      </c>
      <c r="H85" s="6"/>
    </row>
    <row r="86" spans="1:8" x14ac:dyDescent="0.35">
      <c r="A86" s="6"/>
      <c r="B86" s="8" t="s">
        <v>238</v>
      </c>
      <c r="C86" s="9">
        <v>2</v>
      </c>
      <c r="D86" s="11">
        <v>0.56000000000000005</v>
      </c>
      <c r="E86" s="30">
        <f t="shared" si="2"/>
        <v>1.1200000000000001</v>
      </c>
      <c r="F86" s="29"/>
      <c r="G86" s="16">
        <f t="shared" si="3"/>
        <v>0</v>
      </c>
      <c r="H86" s="6"/>
    </row>
    <row r="87" spans="1:8" ht="15" x14ac:dyDescent="0.35">
      <c r="A87" s="6"/>
      <c r="B87" s="12" t="s">
        <v>327</v>
      </c>
      <c r="C87" s="12"/>
      <c r="D87" s="12"/>
      <c r="E87" s="13">
        <f>SUM(E3:E86)</f>
        <v>3759.9999999999995</v>
      </c>
      <c r="F87" s="15" t="s">
        <v>326</v>
      </c>
      <c r="G87" s="16">
        <f>SUM(G3:G86)</f>
        <v>0</v>
      </c>
      <c r="H87" s="6"/>
    </row>
    <row r="88" spans="1:8" x14ac:dyDescent="0.35">
      <c r="A88" s="6"/>
      <c r="B88" s="6"/>
      <c r="C88" s="6"/>
      <c r="D88" s="6"/>
      <c r="E88" s="6"/>
      <c r="F88" s="6"/>
      <c r="G88" s="6"/>
      <c r="H88" s="6"/>
    </row>
    <row r="89" spans="1:8" x14ac:dyDescent="0.35">
      <c r="A89" s="6"/>
      <c r="B89" s="6"/>
      <c r="C89" s="6"/>
      <c r="D89" s="6"/>
      <c r="E89" s="6"/>
      <c r="F89" s="6"/>
      <c r="G89" s="6"/>
      <c r="H89" s="6"/>
    </row>
  </sheetData>
  <sheetProtection sheet="1" objects="1" scenarios="1"/>
  <mergeCells count="1">
    <mergeCell ref="B87:D8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E2592-CD56-49CD-A437-A3D1307FBAF7}">
  <dimension ref="B1:I94"/>
  <sheetViews>
    <sheetView zoomScaleNormal="100" workbookViewId="0">
      <selection activeCell="L10" sqref="L10"/>
    </sheetView>
  </sheetViews>
  <sheetFormatPr baseColWidth="10" defaultRowHeight="14.5" x14ac:dyDescent="0.35"/>
  <cols>
    <col min="1" max="1" width="5.08984375" style="1" customWidth="1"/>
    <col min="2" max="2" width="60.453125" style="1" bestFit="1" customWidth="1"/>
    <col min="3" max="3" width="11.90625" style="1" customWidth="1"/>
    <col min="4" max="16384" width="10.90625" style="1"/>
  </cols>
  <sheetData>
    <row r="1" spans="2:9" x14ac:dyDescent="0.35">
      <c r="B1" s="6"/>
      <c r="C1" s="6"/>
      <c r="D1" s="6"/>
      <c r="E1" s="6"/>
      <c r="F1" s="6"/>
      <c r="G1" s="6"/>
      <c r="H1" s="6"/>
    </row>
    <row r="2" spans="2:9" ht="75" x14ac:dyDescent="0.35">
      <c r="B2" s="7" t="s">
        <v>92</v>
      </c>
      <c r="C2" s="7" t="s">
        <v>331</v>
      </c>
      <c r="D2" s="7" t="s">
        <v>5</v>
      </c>
      <c r="E2" s="7" t="s">
        <v>323</v>
      </c>
      <c r="F2" s="7" t="s">
        <v>324</v>
      </c>
      <c r="G2" s="7" t="s">
        <v>325</v>
      </c>
      <c r="H2" s="6"/>
    </row>
    <row r="3" spans="2:9" x14ac:dyDescent="0.35">
      <c r="B3" s="8" t="s">
        <v>239</v>
      </c>
      <c r="C3" s="9">
        <v>6</v>
      </c>
      <c r="D3" s="30">
        <v>1.4</v>
      </c>
      <c r="E3" s="30">
        <f>C3*D3</f>
        <v>8.3999999999999986</v>
      </c>
      <c r="F3" s="29"/>
      <c r="G3" s="14">
        <f>C3*F3</f>
        <v>0</v>
      </c>
      <c r="H3" s="6"/>
      <c r="I3" s="6"/>
    </row>
    <row r="4" spans="2:9" x14ac:dyDescent="0.35">
      <c r="B4" s="8" t="s">
        <v>240</v>
      </c>
      <c r="C4" s="9">
        <v>20</v>
      </c>
      <c r="D4" s="30">
        <v>7.53</v>
      </c>
      <c r="E4" s="30">
        <f t="shared" ref="E4:E67" si="0">C4*D4</f>
        <v>150.6</v>
      </c>
      <c r="F4" s="29"/>
      <c r="G4" s="14">
        <f t="shared" ref="G4:G67" si="1">C4*F4</f>
        <v>0</v>
      </c>
      <c r="H4" s="6"/>
      <c r="I4" s="6"/>
    </row>
    <row r="5" spans="2:9" x14ac:dyDescent="0.35">
      <c r="B5" s="8" t="s">
        <v>241</v>
      </c>
      <c r="C5" s="9">
        <v>10</v>
      </c>
      <c r="D5" s="30">
        <v>3.57</v>
      </c>
      <c r="E5" s="30">
        <f t="shared" si="0"/>
        <v>35.699999999999996</v>
      </c>
      <c r="F5" s="29"/>
      <c r="G5" s="14">
        <f t="shared" si="1"/>
        <v>0</v>
      </c>
      <c r="H5" s="6"/>
      <c r="I5" s="6"/>
    </row>
    <row r="6" spans="2:9" x14ac:dyDescent="0.35">
      <c r="B6" s="8" t="s">
        <v>242</v>
      </c>
      <c r="C6" s="9">
        <v>6</v>
      </c>
      <c r="D6" s="30">
        <v>4.6100000000000003</v>
      </c>
      <c r="E6" s="30">
        <f t="shared" si="0"/>
        <v>27.660000000000004</v>
      </c>
      <c r="F6" s="29"/>
      <c r="G6" s="14">
        <f t="shared" si="1"/>
        <v>0</v>
      </c>
      <c r="H6" s="6"/>
      <c r="I6" s="6"/>
    </row>
    <row r="7" spans="2:9" x14ac:dyDescent="0.35">
      <c r="B7" s="8" t="s">
        <v>243</v>
      </c>
      <c r="C7" s="9">
        <v>6</v>
      </c>
      <c r="D7" s="30">
        <v>2.33</v>
      </c>
      <c r="E7" s="30">
        <f t="shared" si="0"/>
        <v>13.98</v>
      </c>
      <c r="F7" s="29"/>
      <c r="G7" s="14">
        <f t="shared" si="1"/>
        <v>0</v>
      </c>
      <c r="H7" s="6"/>
      <c r="I7" s="6"/>
    </row>
    <row r="8" spans="2:9" x14ac:dyDescent="0.35">
      <c r="B8" s="8" t="s">
        <v>244</v>
      </c>
      <c r="C8" s="9">
        <v>6</v>
      </c>
      <c r="D8" s="30">
        <v>7.16</v>
      </c>
      <c r="E8" s="30">
        <f t="shared" si="0"/>
        <v>42.96</v>
      </c>
      <c r="F8" s="29"/>
      <c r="G8" s="14">
        <f t="shared" si="1"/>
        <v>0</v>
      </c>
      <c r="H8" s="6"/>
      <c r="I8" s="6"/>
    </row>
    <row r="9" spans="2:9" x14ac:dyDescent="0.35">
      <c r="B9" s="8" t="s">
        <v>245</v>
      </c>
      <c r="C9" s="9">
        <v>20</v>
      </c>
      <c r="D9" s="30">
        <v>2.58</v>
      </c>
      <c r="E9" s="30">
        <f t="shared" si="0"/>
        <v>51.6</v>
      </c>
      <c r="F9" s="29"/>
      <c r="G9" s="14">
        <f t="shared" si="1"/>
        <v>0</v>
      </c>
      <c r="H9" s="6"/>
      <c r="I9" s="6"/>
    </row>
    <row r="10" spans="2:9" x14ac:dyDescent="0.35">
      <c r="B10" s="8" t="s">
        <v>246</v>
      </c>
      <c r="C10" s="9">
        <v>2</v>
      </c>
      <c r="D10" s="30">
        <v>4.42</v>
      </c>
      <c r="E10" s="30">
        <f t="shared" si="0"/>
        <v>8.84</v>
      </c>
      <c r="F10" s="29"/>
      <c r="G10" s="14">
        <f t="shared" si="1"/>
        <v>0</v>
      </c>
      <c r="H10" s="6"/>
      <c r="I10" s="6"/>
    </row>
    <row r="11" spans="2:9" x14ac:dyDescent="0.35">
      <c r="B11" s="8" t="s">
        <v>247</v>
      </c>
      <c r="C11" s="9">
        <v>2</v>
      </c>
      <c r="D11" s="30">
        <v>3.5</v>
      </c>
      <c r="E11" s="30">
        <f t="shared" si="0"/>
        <v>7</v>
      </c>
      <c r="F11" s="29"/>
      <c r="G11" s="14">
        <f t="shared" si="1"/>
        <v>0</v>
      </c>
      <c r="H11" s="6"/>
      <c r="I11" s="6"/>
    </row>
    <row r="12" spans="2:9" x14ac:dyDescent="0.35">
      <c r="B12" s="8" t="s">
        <v>248</v>
      </c>
      <c r="C12" s="9">
        <v>20</v>
      </c>
      <c r="D12" s="30">
        <v>7.01</v>
      </c>
      <c r="E12" s="30">
        <f t="shared" si="0"/>
        <v>140.19999999999999</v>
      </c>
      <c r="F12" s="29"/>
      <c r="G12" s="14">
        <f t="shared" si="1"/>
        <v>0</v>
      </c>
      <c r="H12" s="6"/>
      <c r="I12" s="6"/>
    </row>
    <row r="13" spans="2:9" x14ac:dyDescent="0.35">
      <c r="B13" s="8" t="s">
        <v>249</v>
      </c>
      <c r="C13" s="9">
        <v>30</v>
      </c>
      <c r="D13" s="30">
        <v>11.27</v>
      </c>
      <c r="E13" s="30">
        <f t="shared" si="0"/>
        <v>338.09999999999997</v>
      </c>
      <c r="F13" s="29"/>
      <c r="G13" s="14">
        <f t="shared" si="1"/>
        <v>0</v>
      </c>
      <c r="H13" s="6"/>
      <c r="I13" s="6"/>
    </row>
    <row r="14" spans="2:9" x14ac:dyDescent="0.35">
      <c r="B14" s="8" t="s">
        <v>250</v>
      </c>
      <c r="C14" s="9">
        <v>2</v>
      </c>
      <c r="D14" s="30">
        <v>26.36</v>
      </c>
      <c r="E14" s="30">
        <f t="shared" si="0"/>
        <v>52.72</v>
      </c>
      <c r="F14" s="29"/>
      <c r="G14" s="14">
        <f t="shared" si="1"/>
        <v>0</v>
      </c>
      <c r="H14" s="6"/>
      <c r="I14" s="6"/>
    </row>
    <row r="15" spans="2:9" x14ac:dyDescent="0.35">
      <c r="B15" s="8" t="s">
        <v>251</v>
      </c>
      <c r="C15" s="9">
        <v>2</v>
      </c>
      <c r="D15" s="30">
        <v>1.95</v>
      </c>
      <c r="E15" s="30">
        <f t="shared" si="0"/>
        <v>3.9</v>
      </c>
      <c r="F15" s="29"/>
      <c r="G15" s="14">
        <f t="shared" si="1"/>
        <v>0</v>
      </c>
      <c r="H15" s="6"/>
      <c r="I15" s="6"/>
    </row>
    <row r="16" spans="2:9" x14ac:dyDescent="0.35">
      <c r="B16" s="8" t="s">
        <v>252</v>
      </c>
      <c r="C16" s="9">
        <v>2</v>
      </c>
      <c r="D16" s="30">
        <v>2.58</v>
      </c>
      <c r="E16" s="30">
        <f t="shared" si="0"/>
        <v>5.16</v>
      </c>
      <c r="F16" s="29"/>
      <c r="G16" s="14">
        <f t="shared" si="1"/>
        <v>0</v>
      </c>
      <c r="H16" s="6"/>
      <c r="I16" s="6"/>
    </row>
    <row r="17" spans="2:9" x14ac:dyDescent="0.35">
      <c r="B17" s="8" t="s">
        <v>253</v>
      </c>
      <c r="C17" s="9">
        <v>6</v>
      </c>
      <c r="D17" s="30">
        <v>3.04</v>
      </c>
      <c r="E17" s="30">
        <f t="shared" si="0"/>
        <v>18.240000000000002</v>
      </c>
      <c r="F17" s="29"/>
      <c r="G17" s="14">
        <f t="shared" si="1"/>
        <v>0</v>
      </c>
      <c r="H17" s="6"/>
      <c r="I17" s="6"/>
    </row>
    <row r="18" spans="2:9" x14ac:dyDescent="0.35">
      <c r="B18" s="8" t="s">
        <v>254</v>
      </c>
      <c r="C18" s="9">
        <v>4</v>
      </c>
      <c r="D18" s="30">
        <v>1.49</v>
      </c>
      <c r="E18" s="30">
        <f t="shared" si="0"/>
        <v>5.96</v>
      </c>
      <c r="F18" s="29"/>
      <c r="G18" s="14">
        <f t="shared" si="1"/>
        <v>0</v>
      </c>
      <c r="H18" s="6"/>
      <c r="I18" s="6"/>
    </row>
    <row r="19" spans="2:9" x14ac:dyDescent="0.35">
      <c r="B19" s="8" t="s">
        <v>255</v>
      </c>
      <c r="C19" s="9">
        <v>6</v>
      </c>
      <c r="D19" s="30">
        <v>4.04</v>
      </c>
      <c r="E19" s="30">
        <f t="shared" si="0"/>
        <v>24.240000000000002</v>
      </c>
      <c r="F19" s="29"/>
      <c r="G19" s="14">
        <f t="shared" si="1"/>
        <v>0</v>
      </c>
      <c r="H19" s="6"/>
      <c r="I19" s="6"/>
    </row>
    <row r="20" spans="2:9" x14ac:dyDescent="0.35">
      <c r="B20" s="8" t="s">
        <v>256</v>
      </c>
      <c r="C20" s="9">
        <v>10</v>
      </c>
      <c r="D20" s="30">
        <v>1.1200000000000001</v>
      </c>
      <c r="E20" s="30">
        <f t="shared" si="0"/>
        <v>11.200000000000001</v>
      </c>
      <c r="F20" s="29"/>
      <c r="G20" s="14">
        <f t="shared" si="1"/>
        <v>0</v>
      </c>
      <c r="H20" s="6"/>
      <c r="I20" s="6"/>
    </row>
    <row r="21" spans="2:9" x14ac:dyDescent="0.35">
      <c r="B21" s="8" t="s">
        <v>257</v>
      </c>
      <c r="C21" s="9">
        <v>30</v>
      </c>
      <c r="D21" s="30">
        <v>9.94</v>
      </c>
      <c r="E21" s="30">
        <f t="shared" si="0"/>
        <v>298.2</v>
      </c>
      <c r="F21" s="29"/>
      <c r="G21" s="14">
        <f t="shared" si="1"/>
        <v>0</v>
      </c>
      <c r="H21" s="6"/>
      <c r="I21" s="6"/>
    </row>
    <row r="22" spans="2:9" x14ac:dyDescent="0.35">
      <c r="B22" s="8" t="s">
        <v>258</v>
      </c>
      <c r="C22" s="9">
        <v>4</v>
      </c>
      <c r="D22" s="30">
        <v>11.45</v>
      </c>
      <c r="E22" s="30">
        <f t="shared" si="0"/>
        <v>45.8</v>
      </c>
      <c r="F22" s="29"/>
      <c r="G22" s="14">
        <f t="shared" si="1"/>
        <v>0</v>
      </c>
      <c r="H22" s="6"/>
      <c r="I22" s="6"/>
    </row>
    <row r="23" spans="2:9" x14ac:dyDescent="0.35">
      <c r="B23" s="8" t="s">
        <v>259</v>
      </c>
      <c r="C23" s="9">
        <v>4</v>
      </c>
      <c r="D23" s="30">
        <v>3.18</v>
      </c>
      <c r="E23" s="30">
        <f t="shared" si="0"/>
        <v>12.72</v>
      </c>
      <c r="F23" s="29"/>
      <c r="G23" s="14">
        <f t="shared" si="1"/>
        <v>0</v>
      </c>
      <c r="H23" s="6"/>
      <c r="I23" s="6"/>
    </row>
    <row r="24" spans="2:9" x14ac:dyDescent="0.35">
      <c r="B24" s="8" t="s">
        <v>260</v>
      </c>
      <c r="C24" s="9">
        <v>2</v>
      </c>
      <c r="D24" s="30">
        <v>3.64</v>
      </c>
      <c r="E24" s="30">
        <f t="shared" si="0"/>
        <v>7.28</v>
      </c>
      <c r="F24" s="29"/>
      <c r="G24" s="14">
        <f t="shared" si="1"/>
        <v>0</v>
      </c>
      <c r="H24" s="6"/>
      <c r="I24" s="6"/>
    </row>
    <row r="25" spans="2:9" x14ac:dyDescent="0.35">
      <c r="B25" s="8" t="s">
        <v>261</v>
      </c>
      <c r="C25" s="9">
        <v>10</v>
      </c>
      <c r="D25" s="30">
        <v>14.96</v>
      </c>
      <c r="E25" s="30">
        <f t="shared" si="0"/>
        <v>149.60000000000002</v>
      </c>
      <c r="F25" s="29"/>
      <c r="G25" s="14">
        <f t="shared" si="1"/>
        <v>0</v>
      </c>
      <c r="H25" s="6"/>
      <c r="I25" s="6"/>
    </row>
    <row r="26" spans="2:9" x14ac:dyDescent="0.35">
      <c r="B26" s="8" t="s">
        <v>262</v>
      </c>
      <c r="C26" s="9">
        <v>10</v>
      </c>
      <c r="D26" s="30">
        <v>2.38</v>
      </c>
      <c r="E26" s="30">
        <f t="shared" si="0"/>
        <v>23.799999999999997</v>
      </c>
      <c r="F26" s="29"/>
      <c r="G26" s="14">
        <f t="shared" si="1"/>
        <v>0</v>
      </c>
      <c r="H26" s="6"/>
      <c r="I26" s="6"/>
    </row>
    <row r="27" spans="2:9" x14ac:dyDescent="0.35">
      <c r="B27" s="8" t="s">
        <v>263</v>
      </c>
      <c r="C27" s="9">
        <v>2</v>
      </c>
      <c r="D27" s="30">
        <v>4.46</v>
      </c>
      <c r="E27" s="30">
        <f t="shared" si="0"/>
        <v>8.92</v>
      </c>
      <c r="F27" s="29"/>
      <c r="G27" s="14">
        <f t="shared" si="1"/>
        <v>0</v>
      </c>
      <c r="H27" s="6"/>
      <c r="I27" s="6"/>
    </row>
    <row r="28" spans="2:9" x14ac:dyDescent="0.35">
      <c r="B28" s="8" t="s">
        <v>264</v>
      </c>
      <c r="C28" s="9">
        <v>2</v>
      </c>
      <c r="D28" s="30">
        <v>7.27</v>
      </c>
      <c r="E28" s="30">
        <f t="shared" si="0"/>
        <v>14.54</v>
      </c>
      <c r="F28" s="29"/>
      <c r="G28" s="14">
        <f t="shared" si="1"/>
        <v>0</v>
      </c>
      <c r="H28" s="6"/>
      <c r="I28" s="6"/>
    </row>
    <row r="29" spans="2:9" x14ac:dyDescent="0.35">
      <c r="B29" s="8" t="s">
        <v>265</v>
      </c>
      <c r="C29" s="9">
        <v>2</v>
      </c>
      <c r="D29" s="30">
        <v>9.23</v>
      </c>
      <c r="E29" s="30">
        <f t="shared" si="0"/>
        <v>18.46</v>
      </c>
      <c r="F29" s="29"/>
      <c r="G29" s="14">
        <f t="shared" si="1"/>
        <v>0</v>
      </c>
      <c r="H29" s="6"/>
      <c r="I29" s="6"/>
    </row>
    <row r="30" spans="2:9" x14ac:dyDescent="0.35">
      <c r="B30" s="8" t="s">
        <v>266</v>
      </c>
      <c r="C30" s="9">
        <v>12</v>
      </c>
      <c r="D30" s="30">
        <v>3.15</v>
      </c>
      <c r="E30" s="30">
        <f t="shared" si="0"/>
        <v>37.799999999999997</v>
      </c>
      <c r="F30" s="29"/>
      <c r="G30" s="14">
        <f t="shared" si="1"/>
        <v>0</v>
      </c>
      <c r="H30" s="6"/>
      <c r="I30" s="6"/>
    </row>
    <row r="31" spans="2:9" x14ac:dyDescent="0.35">
      <c r="B31" s="8" t="s">
        <v>267</v>
      </c>
      <c r="C31" s="9">
        <v>2</v>
      </c>
      <c r="D31" s="30">
        <v>4.3099999999999996</v>
      </c>
      <c r="E31" s="30">
        <f t="shared" si="0"/>
        <v>8.6199999999999992</v>
      </c>
      <c r="F31" s="29"/>
      <c r="G31" s="14">
        <f t="shared" si="1"/>
        <v>0</v>
      </c>
      <c r="H31" s="6"/>
      <c r="I31" s="6"/>
    </row>
    <row r="32" spans="2:9" x14ac:dyDescent="0.35">
      <c r="B32" s="8" t="s">
        <v>268</v>
      </c>
      <c r="C32" s="9">
        <v>10</v>
      </c>
      <c r="D32" s="30">
        <v>4.12</v>
      </c>
      <c r="E32" s="30">
        <f t="shared" si="0"/>
        <v>41.2</v>
      </c>
      <c r="F32" s="29"/>
      <c r="G32" s="14">
        <f t="shared" si="1"/>
        <v>0</v>
      </c>
      <c r="H32" s="6"/>
      <c r="I32" s="6"/>
    </row>
    <row r="33" spans="2:9" x14ac:dyDescent="0.35">
      <c r="B33" s="8" t="s">
        <v>269</v>
      </c>
      <c r="C33" s="9">
        <v>6</v>
      </c>
      <c r="D33" s="30">
        <v>5.76</v>
      </c>
      <c r="E33" s="30">
        <f t="shared" si="0"/>
        <v>34.56</v>
      </c>
      <c r="F33" s="29"/>
      <c r="G33" s="14">
        <f t="shared" si="1"/>
        <v>0</v>
      </c>
      <c r="H33" s="6"/>
      <c r="I33" s="6"/>
    </row>
    <row r="34" spans="2:9" x14ac:dyDescent="0.35">
      <c r="B34" s="8" t="s">
        <v>270</v>
      </c>
      <c r="C34" s="9">
        <v>2</v>
      </c>
      <c r="D34" s="30">
        <v>2.74</v>
      </c>
      <c r="E34" s="30">
        <f t="shared" si="0"/>
        <v>5.48</v>
      </c>
      <c r="F34" s="29"/>
      <c r="G34" s="14">
        <f t="shared" si="1"/>
        <v>0</v>
      </c>
      <c r="H34" s="6"/>
      <c r="I34" s="6"/>
    </row>
    <row r="35" spans="2:9" x14ac:dyDescent="0.35">
      <c r="B35" s="8" t="s">
        <v>271</v>
      </c>
      <c r="C35" s="9">
        <v>4</v>
      </c>
      <c r="D35" s="30">
        <v>1.55</v>
      </c>
      <c r="E35" s="30">
        <f t="shared" si="0"/>
        <v>6.2</v>
      </c>
      <c r="F35" s="29"/>
      <c r="G35" s="14">
        <f t="shared" si="1"/>
        <v>0</v>
      </c>
      <c r="H35" s="6"/>
      <c r="I35" s="6"/>
    </row>
    <row r="36" spans="2:9" x14ac:dyDescent="0.35">
      <c r="B36" s="8" t="s">
        <v>272</v>
      </c>
      <c r="C36" s="9">
        <v>20</v>
      </c>
      <c r="D36" s="30">
        <v>1.7</v>
      </c>
      <c r="E36" s="30">
        <f t="shared" si="0"/>
        <v>34</v>
      </c>
      <c r="F36" s="29"/>
      <c r="G36" s="14">
        <f t="shared" si="1"/>
        <v>0</v>
      </c>
      <c r="H36" s="6"/>
      <c r="I36" s="6"/>
    </row>
    <row r="37" spans="2:9" x14ac:dyDescent="0.35">
      <c r="B37" s="8" t="s">
        <v>273</v>
      </c>
      <c r="C37" s="9">
        <v>2</v>
      </c>
      <c r="D37" s="30">
        <v>7.16</v>
      </c>
      <c r="E37" s="30">
        <f t="shared" si="0"/>
        <v>14.32</v>
      </c>
      <c r="F37" s="29"/>
      <c r="G37" s="14">
        <f t="shared" si="1"/>
        <v>0</v>
      </c>
      <c r="H37" s="6"/>
      <c r="I37" s="6"/>
    </row>
    <row r="38" spans="2:9" x14ac:dyDescent="0.35">
      <c r="B38" s="8" t="s">
        <v>274</v>
      </c>
      <c r="C38" s="9">
        <v>2</v>
      </c>
      <c r="D38" s="30">
        <v>9.43</v>
      </c>
      <c r="E38" s="30">
        <f t="shared" si="0"/>
        <v>18.86</v>
      </c>
      <c r="F38" s="29"/>
      <c r="G38" s="14">
        <f t="shared" si="1"/>
        <v>0</v>
      </c>
      <c r="H38" s="6"/>
      <c r="I38" s="6"/>
    </row>
    <row r="39" spans="2:9" x14ac:dyDescent="0.35">
      <c r="B39" s="8" t="s">
        <v>275</v>
      </c>
      <c r="C39" s="9">
        <v>6</v>
      </c>
      <c r="D39" s="30">
        <v>14.39</v>
      </c>
      <c r="E39" s="30">
        <f t="shared" si="0"/>
        <v>86.34</v>
      </c>
      <c r="F39" s="29"/>
      <c r="G39" s="14">
        <f t="shared" si="1"/>
        <v>0</v>
      </c>
      <c r="H39" s="6"/>
      <c r="I39" s="6"/>
    </row>
    <row r="40" spans="2:9" x14ac:dyDescent="0.35">
      <c r="B40" s="8" t="s">
        <v>276</v>
      </c>
      <c r="C40" s="9">
        <v>10</v>
      </c>
      <c r="D40" s="30">
        <v>4.21</v>
      </c>
      <c r="E40" s="30">
        <f t="shared" si="0"/>
        <v>42.1</v>
      </c>
      <c r="F40" s="29"/>
      <c r="G40" s="14">
        <f t="shared" si="1"/>
        <v>0</v>
      </c>
      <c r="H40" s="6"/>
      <c r="I40" s="6"/>
    </row>
    <row r="41" spans="2:9" x14ac:dyDescent="0.35">
      <c r="B41" s="8" t="s">
        <v>277</v>
      </c>
      <c r="C41" s="9">
        <v>4</v>
      </c>
      <c r="D41" s="30">
        <v>1.66</v>
      </c>
      <c r="E41" s="30">
        <f t="shared" si="0"/>
        <v>6.64</v>
      </c>
      <c r="F41" s="29"/>
      <c r="G41" s="14">
        <f t="shared" si="1"/>
        <v>0</v>
      </c>
      <c r="H41" s="6"/>
      <c r="I41" s="6"/>
    </row>
    <row r="42" spans="2:9" x14ac:dyDescent="0.35">
      <c r="B42" s="8" t="s">
        <v>278</v>
      </c>
      <c r="C42" s="9">
        <v>2</v>
      </c>
      <c r="D42" s="30">
        <v>5.0999999999999996</v>
      </c>
      <c r="E42" s="30">
        <f t="shared" si="0"/>
        <v>10.199999999999999</v>
      </c>
      <c r="F42" s="29"/>
      <c r="G42" s="14">
        <f t="shared" si="1"/>
        <v>0</v>
      </c>
      <c r="H42" s="6"/>
      <c r="I42" s="6"/>
    </row>
    <row r="43" spans="2:9" x14ac:dyDescent="0.35">
      <c r="B43" s="8" t="s">
        <v>279</v>
      </c>
      <c r="C43" s="9">
        <v>4</v>
      </c>
      <c r="D43" s="30">
        <v>5.53</v>
      </c>
      <c r="E43" s="30">
        <f t="shared" si="0"/>
        <v>22.12</v>
      </c>
      <c r="F43" s="29"/>
      <c r="G43" s="14">
        <f t="shared" si="1"/>
        <v>0</v>
      </c>
      <c r="H43" s="6"/>
      <c r="I43" s="6"/>
    </row>
    <row r="44" spans="2:9" x14ac:dyDescent="0.35">
      <c r="B44" s="8" t="s">
        <v>280</v>
      </c>
      <c r="C44" s="9">
        <v>20</v>
      </c>
      <c r="D44" s="30">
        <v>2.06</v>
      </c>
      <c r="E44" s="30">
        <f t="shared" si="0"/>
        <v>41.2</v>
      </c>
      <c r="F44" s="29"/>
      <c r="G44" s="14">
        <f t="shared" si="1"/>
        <v>0</v>
      </c>
      <c r="H44" s="6"/>
      <c r="I44" s="6"/>
    </row>
    <row r="45" spans="2:9" x14ac:dyDescent="0.35">
      <c r="B45" s="8" t="s">
        <v>281</v>
      </c>
      <c r="C45" s="9">
        <v>2</v>
      </c>
      <c r="D45" s="30">
        <v>5.15</v>
      </c>
      <c r="E45" s="30">
        <f t="shared" si="0"/>
        <v>10.3</v>
      </c>
      <c r="F45" s="29"/>
      <c r="G45" s="14">
        <f t="shared" si="1"/>
        <v>0</v>
      </c>
      <c r="H45" s="6"/>
      <c r="I45" s="6"/>
    </row>
    <row r="46" spans="2:9" x14ac:dyDescent="0.35">
      <c r="B46" s="8" t="s">
        <v>282</v>
      </c>
      <c r="C46" s="9">
        <v>4</v>
      </c>
      <c r="D46" s="30">
        <v>7.01</v>
      </c>
      <c r="E46" s="30">
        <f t="shared" si="0"/>
        <v>28.04</v>
      </c>
      <c r="F46" s="29"/>
      <c r="G46" s="14">
        <f t="shared" si="1"/>
        <v>0</v>
      </c>
      <c r="H46" s="6"/>
      <c r="I46" s="6"/>
    </row>
    <row r="47" spans="2:9" x14ac:dyDescent="0.35">
      <c r="B47" s="8" t="s">
        <v>283</v>
      </c>
      <c r="C47" s="9">
        <v>2</v>
      </c>
      <c r="D47" s="30">
        <v>10.76</v>
      </c>
      <c r="E47" s="30">
        <f t="shared" si="0"/>
        <v>21.52</v>
      </c>
      <c r="F47" s="29"/>
      <c r="G47" s="14">
        <f t="shared" si="1"/>
        <v>0</v>
      </c>
      <c r="H47" s="6"/>
      <c r="I47" s="6"/>
    </row>
    <row r="48" spans="2:9" x14ac:dyDescent="0.35">
      <c r="B48" s="8" t="s">
        <v>284</v>
      </c>
      <c r="C48" s="9">
        <v>2</v>
      </c>
      <c r="D48" s="30">
        <v>3.2</v>
      </c>
      <c r="E48" s="30">
        <f t="shared" si="0"/>
        <v>6.4</v>
      </c>
      <c r="F48" s="29"/>
      <c r="G48" s="14">
        <f t="shared" si="1"/>
        <v>0</v>
      </c>
      <c r="H48" s="6"/>
      <c r="I48" s="6"/>
    </row>
    <row r="49" spans="2:9" x14ac:dyDescent="0.35">
      <c r="B49" s="8" t="s">
        <v>285</v>
      </c>
      <c r="C49" s="9">
        <v>2</v>
      </c>
      <c r="D49" s="30">
        <v>2.56</v>
      </c>
      <c r="E49" s="30">
        <f t="shared" si="0"/>
        <v>5.12</v>
      </c>
      <c r="F49" s="29"/>
      <c r="G49" s="14">
        <f t="shared" si="1"/>
        <v>0</v>
      </c>
      <c r="H49" s="6"/>
      <c r="I49" s="6"/>
    </row>
    <row r="50" spans="2:9" x14ac:dyDescent="0.35">
      <c r="B50" s="8" t="s">
        <v>286</v>
      </c>
      <c r="C50" s="9">
        <v>6</v>
      </c>
      <c r="D50" s="30">
        <v>2.33</v>
      </c>
      <c r="E50" s="30">
        <f t="shared" si="0"/>
        <v>13.98</v>
      </c>
      <c r="F50" s="29"/>
      <c r="G50" s="14">
        <f t="shared" si="1"/>
        <v>0</v>
      </c>
      <c r="H50" s="6"/>
      <c r="I50" s="6"/>
    </row>
    <row r="51" spans="2:9" x14ac:dyDescent="0.35">
      <c r="B51" s="8" t="s">
        <v>287</v>
      </c>
      <c r="C51" s="9">
        <v>4</v>
      </c>
      <c r="D51" s="30">
        <v>6.77</v>
      </c>
      <c r="E51" s="30">
        <f t="shared" si="0"/>
        <v>27.08</v>
      </c>
      <c r="F51" s="29"/>
      <c r="G51" s="14">
        <f t="shared" si="1"/>
        <v>0</v>
      </c>
      <c r="H51" s="6"/>
      <c r="I51" s="6"/>
    </row>
    <row r="52" spans="2:9" x14ac:dyDescent="0.35">
      <c r="B52" s="8" t="s">
        <v>288</v>
      </c>
      <c r="C52" s="9">
        <v>4</v>
      </c>
      <c r="D52" s="30">
        <v>3.09</v>
      </c>
      <c r="E52" s="30">
        <f t="shared" si="0"/>
        <v>12.36</v>
      </c>
      <c r="F52" s="29"/>
      <c r="G52" s="14">
        <f t="shared" si="1"/>
        <v>0</v>
      </c>
      <c r="H52" s="6"/>
      <c r="I52" s="6"/>
    </row>
    <row r="53" spans="2:9" x14ac:dyDescent="0.35">
      <c r="B53" s="8" t="s">
        <v>289</v>
      </c>
      <c r="C53" s="9">
        <v>2</v>
      </c>
      <c r="D53" s="30">
        <v>3.13</v>
      </c>
      <c r="E53" s="30">
        <f t="shared" si="0"/>
        <v>6.26</v>
      </c>
      <c r="F53" s="29"/>
      <c r="G53" s="14">
        <f t="shared" si="1"/>
        <v>0</v>
      </c>
      <c r="H53" s="6"/>
      <c r="I53" s="6"/>
    </row>
    <row r="54" spans="2:9" x14ac:dyDescent="0.35">
      <c r="B54" s="8" t="s">
        <v>290</v>
      </c>
      <c r="C54" s="9">
        <v>10</v>
      </c>
      <c r="D54" s="30">
        <v>2.4900000000000002</v>
      </c>
      <c r="E54" s="30">
        <f t="shared" si="0"/>
        <v>24.900000000000002</v>
      </c>
      <c r="F54" s="29"/>
      <c r="G54" s="14">
        <f t="shared" si="1"/>
        <v>0</v>
      </c>
      <c r="H54" s="6"/>
      <c r="I54" s="6"/>
    </row>
    <row r="55" spans="2:9" x14ac:dyDescent="0.35">
      <c r="B55" s="8" t="s">
        <v>291</v>
      </c>
      <c r="C55" s="9">
        <v>2</v>
      </c>
      <c r="D55" s="30">
        <v>5.45</v>
      </c>
      <c r="E55" s="30">
        <f t="shared" si="0"/>
        <v>10.9</v>
      </c>
      <c r="F55" s="29"/>
      <c r="G55" s="14">
        <f t="shared" si="1"/>
        <v>0</v>
      </c>
      <c r="H55" s="6"/>
      <c r="I55" s="6"/>
    </row>
    <row r="56" spans="2:9" x14ac:dyDescent="0.35">
      <c r="B56" s="8" t="s">
        <v>292</v>
      </c>
      <c r="C56" s="9">
        <v>4</v>
      </c>
      <c r="D56" s="30">
        <v>2.35</v>
      </c>
      <c r="E56" s="30">
        <f t="shared" si="0"/>
        <v>9.4</v>
      </c>
      <c r="F56" s="29"/>
      <c r="G56" s="14">
        <f t="shared" si="1"/>
        <v>0</v>
      </c>
      <c r="H56" s="6"/>
      <c r="I56" s="6"/>
    </row>
    <row r="57" spans="2:9" x14ac:dyDescent="0.35">
      <c r="B57" s="8" t="s">
        <v>293</v>
      </c>
      <c r="C57" s="9">
        <v>2</v>
      </c>
      <c r="D57" s="30">
        <v>3.09</v>
      </c>
      <c r="E57" s="30">
        <f t="shared" si="0"/>
        <v>6.18</v>
      </c>
      <c r="F57" s="29"/>
      <c r="G57" s="14">
        <f t="shared" si="1"/>
        <v>0</v>
      </c>
      <c r="H57" s="6"/>
      <c r="I57" s="6"/>
    </row>
    <row r="58" spans="2:9" x14ac:dyDescent="0.35">
      <c r="B58" s="8" t="s">
        <v>294</v>
      </c>
      <c r="C58" s="9">
        <v>4</v>
      </c>
      <c r="D58" s="30">
        <v>13.62</v>
      </c>
      <c r="E58" s="30">
        <f t="shared" si="0"/>
        <v>54.48</v>
      </c>
      <c r="F58" s="29"/>
      <c r="G58" s="14">
        <f t="shared" si="1"/>
        <v>0</v>
      </c>
      <c r="H58" s="6"/>
      <c r="I58" s="6"/>
    </row>
    <row r="59" spans="2:9" x14ac:dyDescent="0.35">
      <c r="B59" s="8" t="s">
        <v>295</v>
      </c>
      <c r="C59" s="9">
        <v>10</v>
      </c>
      <c r="D59" s="30">
        <v>3.87</v>
      </c>
      <c r="E59" s="30">
        <f t="shared" si="0"/>
        <v>38.700000000000003</v>
      </c>
      <c r="F59" s="29"/>
      <c r="G59" s="14">
        <f t="shared" si="1"/>
        <v>0</v>
      </c>
      <c r="H59" s="6"/>
      <c r="I59" s="6"/>
    </row>
    <row r="60" spans="2:9" x14ac:dyDescent="0.35">
      <c r="B60" s="8" t="s">
        <v>296</v>
      </c>
      <c r="C60" s="9">
        <v>2</v>
      </c>
      <c r="D60" s="30">
        <v>4.3099999999999996</v>
      </c>
      <c r="E60" s="30">
        <f t="shared" si="0"/>
        <v>8.6199999999999992</v>
      </c>
      <c r="F60" s="29"/>
      <c r="G60" s="14">
        <f t="shared" si="1"/>
        <v>0</v>
      </c>
      <c r="H60" s="6"/>
      <c r="I60" s="6"/>
    </row>
    <row r="61" spans="2:9" x14ac:dyDescent="0.35">
      <c r="B61" s="8" t="s">
        <v>297</v>
      </c>
      <c r="C61" s="9">
        <v>2</v>
      </c>
      <c r="D61" s="30">
        <v>3.84</v>
      </c>
      <c r="E61" s="30">
        <f t="shared" si="0"/>
        <v>7.68</v>
      </c>
      <c r="F61" s="29"/>
      <c r="G61" s="14">
        <f t="shared" si="1"/>
        <v>0</v>
      </c>
      <c r="H61" s="6"/>
      <c r="I61" s="6"/>
    </row>
    <row r="62" spans="2:9" x14ac:dyDescent="0.35">
      <c r="B62" s="8" t="s">
        <v>298</v>
      </c>
      <c r="C62" s="9">
        <v>10</v>
      </c>
      <c r="D62" s="30">
        <v>2.4900000000000002</v>
      </c>
      <c r="E62" s="30">
        <f t="shared" si="0"/>
        <v>24.900000000000002</v>
      </c>
      <c r="F62" s="29"/>
      <c r="G62" s="14">
        <f t="shared" si="1"/>
        <v>0</v>
      </c>
      <c r="H62" s="6"/>
      <c r="I62" s="6"/>
    </row>
    <row r="63" spans="2:9" x14ac:dyDescent="0.35">
      <c r="B63" s="8" t="s">
        <v>299</v>
      </c>
      <c r="C63" s="9">
        <v>4</v>
      </c>
      <c r="D63" s="30">
        <v>6.19</v>
      </c>
      <c r="E63" s="30">
        <f t="shared" si="0"/>
        <v>24.76</v>
      </c>
      <c r="F63" s="29"/>
      <c r="G63" s="14">
        <f t="shared" si="1"/>
        <v>0</v>
      </c>
      <c r="H63" s="6"/>
      <c r="I63" s="6"/>
    </row>
    <row r="64" spans="2:9" x14ac:dyDescent="0.35">
      <c r="B64" s="8" t="s">
        <v>300</v>
      </c>
      <c r="C64" s="9">
        <v>2</v>
      </c>
      <c r="D64" s="30">
        <v>3.04</v>
      </c>
      <c r="E64" s="30">
        <f t="shared" si="0"/>
        <v>6.08</v>
      </c>
      <c r="F64" s="29"/>
      <c r="G64" s="14">
        <f t="shared" si="1"/>
        <v>0</v>
      </c>
      <c r="H64" s="6"/>
      <c r="I64" s="6"/>
    </row>
    <row r="65" spans="2:9" x14ac:dyDescent="0.35">
      <c r="B65" s="8" t="s">
        <v>301</v>
      </c>
      <c r="C65" s="9">
        <v>30</v>
      </c>
      <c r="D65" s="30">
        <v>0.89</v>
      </c>
      <c r="E65" s="30">
        <f t="shared" si="0"/>
        <v>26.7</v>
      </c>
      <c r="F65" s="29"/>
      <c r="G65" s="14">
        <f t="shared" si="1"/>
        <v>0</v>
      </c>
      <c r="H65" s="6"/>
      <c r="I65" s="6"/>
    </row>
    <row r="66" spans="2:9" x14ac:dyDescent="0.35">
      <c r="B66" s="8" t="s">
        <v>302</v>
      </c>
      <c r="C66" s="9">
        <v>4</v>
      </c>
      <c r="D66" s="30">
        <v>2.41</v>
      </c>
      <c r="E66" s="30">
        <f t="shared" si="0"/>
        <v>9.64</v>
      </c>
      <c r="F66" s="29"/>
      <c r="G66" s="14">
        <f t="shared" si="1"/>
        <v>0</v>
      </c>
      <c r="H66" s="6"/>
      <c r="I66" s="6"/>
    </row>
    <row r="67" spans="2:9" x14ac:dyDescent="0.35">
      <c r="B67" s="8" t="s">
        <v>303</v>
      </c>
      <c r="C67" s="9">
        <v>2</v>
      </c>
      <c r="D67" s="30">
        <v>5.05</v>
      </c>
      <c r="E67" s="30">
        <f t="shared" si="0"/>
        <v>10.1</v>
      </c>
      <c r="F67" s="29"/>
      <c r="G67" s="14">
        <f t="shared" si="1"/>
        <v>0</v>
      </c>
      <c r="H67" s="6"/>
      <c r="I67" s="6"/>
    </row>
    <row r="68" spans="2:9" x14ac:dyDescent="0.35">
      <c r="B68" s="8" t="s">
        <v>304</v>
      </c>
      <c r="C68" s="9">
        <v>6</v>
      </c>
      <c r="D68" s="30">
        <v>3.62</v>
      </c>
      <c r="E68" s="30">
        <f t="shared" ref="E68:E86" si="2">C68*D68</f>
        <v>21.72</v>
      </c>
      <c r="F68" s="29"/>
      <c r="G68" s="14">
        <f t="shared" ref="G68:G86" si="3">C68*F68</f>
        <v>0</v>
      </c>
      <c r="H68" s="6"/>
      <c r="I68" s="6"/>
    </row>
    <row r="69" spans="2:9" x14ac:dyDescent="0.35">
      <c r="B69" s="8" t="s">
        <v>305</v>
      </c>
      <c r="C69" s="9">
        <v>4</v>
      </c>
      <c r="D69" s="30">
        <v>9.27</v>
      </c>
      <c r="E69" s="30">
        <f t="shared" si="2"/>
        <v>37.08</v>
      </c>
      <c r="F69" s="29"/>
      <c r="G69" s="14">
        <f t="shared" si="3"/>
        <v>0</v>
      </c>
      <c r="H69" s="6"/>
      <c r="I69" s="6"/>
    </row>
    <row r="70" spans="2:9" x14ac:dyDescent="0.35">
      <c r="B70" s="8" t="s">
        <v>306</v>
      </c>
      <c r="C70" s="9">
        <v>6</v>
      </c>
      <c r="D70" s="30">
        <v>8.34</v>
      </c>
      <c r="E70" s="30">
        <f t="shared" si="2"/>
        <v>50.04</v>
      </c>
      <c r="F70" s="29"/>
      <c r="G70" s="14">
        <f t="shared" si="3"/>
        <v>0</v>
      </c>
      <c r="H70" s="6"/>
      <c r="I70" s="6"/>
    </row>
    <row r="71" spans="2:9" x14ac:dyDescent="0.35">
      <c r="B71" s="8" t="s">
        <v>307</v>
      </c>
      <c r="C71" s="9">
        <v>2</v>
      </c>
      <c r="D71" s="30">
        <v>2.04</v>
      </c>
      <c r="E71" s="30">
        <f t="shared" si="2"/>
        <v>4.08</v>
      </c>
      <c r="F71" s="29"/>
      <c r="G71" s="14">
        <f t="shared" si="3"/>
        <v>0</v>
      </c>
      <c r="H71" s="6"/>
      <c r="I71" s="6"/>
    </row>
    <row r="72" spans="2:9" x14ac:dyDescent="0.35">
      <c r="B72" s="8" t="s">
        <v>308</v>
      </c>
      <c r="C72" s="9">
        <v>2</v>
      </c>
      <c r="D72" s="30">
        <v>2.2599999999999998</v>
      </c>
      <c r="E72" s="30">
        <f t="shared" si="2"/>
        <v>4.5199999999999996</v>
      </c>
      <c r="F72" s="29"/>
      <c r="G72" s="14">
        <f t="shared" si="3"/>
        <v>0</v>
      </c>
      <c r="H72" s="6"/>
      <c r="I72" s="6"/>
    </row>
    <row r="73" spans="2:9" x14ac:dyDescent="0.35">
      <c r="B73" s="8" t="s">
        <v>309</v>
      </c>
      <c r="C73" s="9">
        <v>6</v>
      </c>
      <c r="D73" s="30">
        <v>3.02</v>
      </c>
      <c r="E73" s="30">
        <f t="shared" si="2"/>
        <v>18.12</v>
      </c>
      <c r="F73" s="29"/>
      <c r="G73" s="14">
        <f t="shared" si="3"/>
        <v>0</v>
      </c>
      <c r="H73" s="6"/>
      <c r="I73" s="6"/>
    </row>
    <row r="74" spans="2:9" x14ac:dyDescent="0.35">
      <c r="B74" s="8" t="s">
        <v>310</v>
      </c>
      <c r="C74" s="9">
        <v>2</v>
      </c>
      <c r="D74" s="30">
        <v>0.9</v>
      </c>
      <c r="E74" s="30">
        <f t="shared" si="2"/>
        <v>1.8</v>
      </c>
      <c r="F74" s="29"/>
      <c r="G74" s="14">
        <f t="shared" si="3"/>
        <v>0</v>
      </c>
      <c r="H74" s="6"/>
      <c r="I74" s="6"/>
    </row>
    <row r="75" spans="2:9" x14ac:dyDescent="0.35">
      <c r="B75" s="8" t="s">
        <v>311</v>
      </c>
      <c r="C75" s="9">
        <v>4</v>
      </c>
      <c r="D75" s="30">
        <v>0.4</v>
      </c>
      <c r="E75" s="30">
        <f t="shared" si="2"/>
        <v>1.6</v>
      </c>
      <c r="F75" s="29"/>
      <c r="G75" s="14">
        <f t="shared" si="3"/>
        <v>0</v>
      </c>
      <c r="H75" s="6"/>
      <c r="I75" s="6"/>
    </row>
    <row r="76" spans="2:9" x14ac:dyDescent="0.35">
      <c r="B76" s="8" t="s">
        <v>312</v>
      </c>
      <c r="C76" s="9">
        <v>2</v>
      </c>
      <c r="D76" s="30">
        <v>2.27</v>
      </c>
      <c r="E76" s="30">
        <f t="shared" si="2"/>
        <v>4.54</v>
      </c>
      <c r="F76" s="29"/>
      <c r="G76" s="14">
        <f t="shared" si="3"/>
        <v>0</v>
      </c>
      <c r="H76" s="6"/>
      <c r="I76" s="6"/>
    </row>
    <row r="77" spans="2:9" x14ac:dyDescent="0.35">
      <c r="B77" s="8" t="s">
        <v>313</v>
      </c>
      <c r="C77" s="9">
        <v>4</v>
      </c>
      <c r="D77" s="30">
        <v>3.96</v>
      </c>
      <c r="E77" s="30">
        <f t="shared" si="2"/>
        <v>15.84</v>
      </c>
      <c r="F77" s="29"/>
      <c r="G77" s="14">
        <f t="shared" si="3"/>
        <v>0</v>
      </c>
      <c r="H77" s="6"/>
      <c r="I77" s="6"/>
    </row>
    <row r="78" spans="2:9" x14ac:dyDescent="0.35">
      <c r="B78" s="8" t="s">
        <v>314</v>
      </c>
      <c r="C78" s="9">
        <v>4</v>
      </c>
      <c r="D78" s="30">
        <v>1.95</v>
      </c>
      <c r="E78" s="30">
        <f t="shared" si="2"/>
        <v>7.8</v>
      </c>
      <c r="F78" s="29"/>
      <c r="G78" s="14">
        <f t="shared" si="3"/>
        <v>0</v>
      </c>
      <c r="H78" s="6"/>
      <c r="I78" s="6"/>
    </row>
    <row r="79" spans="2:9" x14ac:dyDescent="0.35">
      <c r="B79" s="8" t="s">
        <v>315</v>
      </c>
      <c r="C79" s="9">
        <v>4</v>
      </c>
      <c r="D79" s="30">
        <v>4.6399999999999997</v>
      </c>
      <c r="E79" s="30">
        <f t="shared" si="2"/>
        <v>18.559999999999999</v>
      </c>
      <c r="F79" s="29"/>
      <c r="G79" s="14">
        <f t="shared" si="3"/>
        <v>0</v>
      </c>
      <c r="H79" s="6"/>
      <c r="I79" s="6"/>
    </row>
    <row r="80" spans="2:9" x14ac:dyDescent="0.35">
      <c r="B80" s="8" t="s">
        <v>316</v>
      </c>
      <c r="C80" s="9">
        <v>2</v>
      </c>
      <c r="D80" s="30">
        <v>5.56</v>
      </c>
      <c r="E80" s="30">
        <f t="shared" si="2"/>
        <v>11.12</v>
      </c>
      <c r="F80" s="29"/>
      <c r="G80" s="14">
        <f t="shared" si="3"/>
        <v>0</v>
      </c>
      <c r="H80" s="6"/>
      <c r="I80" s="6"/>
    </row>
    <row r="81" spans="2:9" x14ac:dyDescent="0.35">
      <c r="B81" s="8" t="s">
        <v>317</v>
      </c>
      <c r="C81" s="9">
        <v>6</v>
      </c>
      <c r="D81" s="30">
        <v>1.86</v>
      </c>
      <c r="E81" s="30">
        <f t="shared" si="2"/>
        <v>11.16</v>
      </c>
      <c r="F81" s="29"/>
      <c r="G81" s="14">
        <f t="shared" si="3"/>
        <v>0</v>
      </c>
      <c r="H81" s="6"/>
      <c r="I81" s="6"/>
    </row>
    <row r="82" spans="2:9" x14ac:dyDescent="0.35">
      <c r="B82" s="8" t="s">
        <v>318</v>
      </c>
      <c r="C82" s="9">
        <v>6</v>
      </c>
      <c r="D82" s="30">
        <v>2.58</v>
      </c>
      <c r="E82" s="30">
        <f t="shared" si="2"/>
        <v>15.48</v>
      </c>
      <c r="F82" s="29"/>
      <c r="G82" s="14">
        <f t="shared" si="3"/>
        <v>0</v>
      </c>
      <c r="H82" s="6"/>
      <c r="I82" s="6"/>
    </row>
    <row r="83" spans="2:9" x14ac:dyDescent="0.35">
      <c r="B83" s="8" t="s">
        <v>319</v>
      </c>
      <c r="C83" s="9">
        <v>200</v>
      </c>
      <c r="D83" s="30">
        <v>14.69</v>
      </c>
      <c r="E83" s="30">
        <f t="shared" si="2"/>
        <v>2938</v>
      </c>
      <c r="F83" s="29"/>
      <c r="G83" s="14">
        <f t="shared" si="3"/>
        <v>0</v>
      </c>
      <c r="H83" s="6"/>
      <c r="I83" s="6"/>
    </row>
    <row r="84" spans="2:9" x14ac:dyDescent="0.35">
      <c r="B84" s="8" t="s">
        <v>320</v>
      </c>
      <c r="C84" s="9">
        <v>10</v>
      </c>
      <c r="D84" s="30">
        <v>9.98</v>
      </c>
      <c r="E84" s="30">
        <f t="shared" si="2"/>
        <v>99.800000000000011</v>
      </c>
      <c r="F84" s="29"/>
      <c r="G84" s="14">
        <f t="shared" si="3"/>
        <v>0</v>
      </c>
      <c r="H84" s="6"/>
      <c r="I84" s="6"/>
    </row>
    <row r="85" spans="2:9" x14ac:dyDescent="0.35">
      <c r="B85" s="8" t="s">
        <v>321</v>
      </c>
      <c r="C85" s="9">
        <v>2</v>
      </c>
      <c r="D85" s="30">
        <v>2.0099999999999998</v>
      </c>
      <c r="E85" s="30">
        <f t="shared" si="2"/>
        <v>4.0199999999999996</v>
      </c>
      <c r="F85" s="29"/>
      <c r="G85" s="14">
        <f t="shared" si="3"/>
        <v>0</v>
      </c>
      <c r="H85" s="6"/>
      <c r="I85" s="6"/>
    </row>
    <row r="86" spans="2:9" x14ac:dyDescent="0.35">
      <c r="B86" s="8" t="s">
        <v>322</v>
      </c>
      <c r="C86" s="9">
        <v>2</v>
      </c>
      <c r="D86" s="30">
        <v>16.239999999999998</v>
      </c>
      <c r="E86" s="30">
        <f t="shared" si="2"/>
        <v>32.479999999999997</v>
      </c>
      <c r="F86" s="29"/>
      <c r="G86" s="14">
        <f t="shared" si="3"/>
        <v>0</v>
      </c>
      <c r="H86" s="6"/>
      <c r="I86" s="6"/>
    </row>
    <row r="87" spans="2:9" ht="15" x14ac:dyDescent="0.35">
      <c r="B87" s="12" t="s">
        <v>1</v>
      </c>
      <c r="C87" s="12"/>
      <c r="D87" s="12"/>
      <c r="E87" s="13">
        <f>SUM(E3:E86)</f>
        <v>5627.2799999999988</v>
      </c>
      <c r="F87" s="15" t="s">
        <v>326</v>
      </c>
      <c r="G87" s="14">
        <f>SUM(G3:G86)</f>
        <v>0</v>
      </c>
      <c r="H87" s="6"/>
      <c r="I87" s="6"/>
    </row>
    <row r="88" spans="2:9" x14ac:dyDescent="0.35">
      <c r="B88" s="6"/>
      <c r="C88" s="6"/>
      <c r="D88" s="6"/>
      <c r="E88" s="6"/>
      <c r="F88" s="6"/>
      <c r="G88" s="6"/>
      <c r="H88" s="6"/>
      <c r="I88" s="6"/>
    </row>
    <row r="89" spans="2:9" x14ac:dyDescent="0.35">
      <c r="G89" s="6"/>
      <c r="H89" s="6"/>
      <c r="I89" s="6"/>
    </row>
    <row r="94" spans="2:9" x14ac:dyDescent="0.35">
      <c r="E94" s="3"/>
      <c r="F94" s="3"/>
    </row>
  </sheetData>
  <sheetProtection sheet="1" objects="1" scenarios="1"/>
  <mergeCells count="1">
    <mergeCell ref="B87:D8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E60D6-F744-4032-991D-F51F6EA3B515}">
  <dimension ref="B2:G26"/>
  <sheetViews>
    <sheetView zoomScale="110" zoomScaleNormal="110" workbookViewId="0">
      <selection activeCell="E23" sqref="E23"/>
    </sheetView>
  </sheetViews>
  <sheetFormatPr baseColWidth="10" defaultRowHeight="14.5" x14ac:dyDescent="0.35"/>
  <cols>
    <col min="1" max="1" width="5.90625" style="6" customWidth="1"/>
    <col min="2" max="2" width="60.36328125" style="6" bestFit="1" customWidth="1"/>
    <col min="3" max="3" width="14.453125" style="22" customWidth="1"/>
    <col min="4" max="16384" width="10.90625" style="6"/>
  </cols>
  <sheetData>
    <row r="2" spans="2:7" s="6" customFormat="1" ht="15" x14ac:dyDescent="0.35">
      <c r="B2" s="19" t="s">
        <v>329</v>
      </c>
      <c r="C2" s="20"/>
    </row>
    <row r="3" spans="2:7" s="6" customFormat="1" ht="15" x14ac:dyDescent="0.4">
      <c r="B3" s="21"/>
      <c r="C3" s="22"/>
    </row>
    <row r="4" spans="2:7" s="6" customFormat="1" ht="15" x14ac:dyDescent="0.4">
      <c r="B4" s="23" t="s">
        <v>0</v>
      </c>
      <c r="C4" s="24">
        <f>'LOTE 2 Material fungible'!G87</f>
        <v>0</v>
      </c>
      <c r="E4" s="18"/>
    </row>
    <row r="5" spans="2:7" s="6" customFormat="1" ht="15" x14ac:dyDescent="0.4">
      <c r="B5" s="23" t="s">
        <v>1</v>
      </c>
      <c r="C5" s="24">
        <f>'LOTE 2 Medicamentos'!G87</f>
        <v>0</v>
      </c>
      <c r="F5" s="18"/>
    </row>
    <row r="6" spans="2:7" s="6" customFormat="1" ht="15" x14ac:dyDescent="0.4">
      <c r="B6" s="23" t="s">
        <v>2</v>
      </c>
      <c r="C6" s="25">
        <v>512.72</v>
      </c>
    </row>
    <row r="7" spans="2:7" s="6" customFormat="1" ht="15" x14ac:dyDescent="0.4">
      <c r="B7" s="21"/>
      <c r="C7" s="22"/>
    </row>
    <row r="8" spans="2:7" s="6" customFormat="1" ht="15" x14ac:dyDescent="0.4">
      <c r="B8" s="26" t="s">
        <v>332</v>
      </c>
      <c r="C8" s="27">
        <f>SUM(C4:C6)</f>
        <v>512.72</v>
      </c>
    </row>
    <row r="9" spans="2:7" s="6" customFormat="1" ht="15" x14ac:dyDescent="0.4">
      <c r="B9" s="21"/>
      <c r="C9" s="22"/>
    </row>
    <row r="10" spans="2:7" s="6" customFormat="1" ht="15" x14ac:dyDescent="0.4">
      <c r="B10" s="21"/>
      <c r="C10" s="22"/>
      <c r="G10" s="18"/>
    </row>
    <row r="11" spans="2:7" s="6" customFormat="1" ht="15" x14ac:dyDescent="0.4">
      <c r="B11" s="21" t="s">
        <v>330</v>
      </c>
      <c r="C11" s="22"/>
      <c r="G11" s="18"/>
    </row>
    <row r="12" spans="2:7" s="6" customFormat="1" ht="15" x14ac:dyDescent="0.4">
      <c r="B12" s="21"/>
      <c r="C12" s="22"/>
    </row>
    <row r="16" spans="2:7" s="6" customFormat="1" x14ac:dyDescent="0.35">
      <c r="B16" s="18"/>
      <c r="C16" s="22"/>
    </row>
    <row r="21" spans="2:3" s="6" customFormat="1" x14ac:dyDescent="0.35">
      <c r="B21" s="18"/>
      <c r="C21" s="22"/>
    </row>
    <row r="26" spans="2:3" s="6" customFormat="1" x14ac:dyDescent="0.35">
      <c r="B26" s="18"/>
      <c r="C26" s="22"/>
    </row>
  </sheetData>
  <sheetProtection sheet="1" objects="1" scenarios="1"/>
  <mergeCells count="1">
    <mergeCell ref="B2:C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 Material fungible</vt:lpstr>
      <vt:lpstr>LOTE 1 Medicamentos</vt:lpstr>
      <vt:lpstr>LOTE 1 IMPORTE TOTAL OFERTADO</vt:lpstr>
      <vt:lpstr>LOTE 2 Material fungible</vt:lpstr>
      <vt:lpstr>LOTE 2 Medicamentos</vt:lpstr>
      <vt:lpstr>LOTE 2 IMPORTE TOTAL OFERTADO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Andrea Martínez</cp:lastModifiedBy>
  <dcterms:created xsi:type="dcterms:W3CDTF">2025-05-09T09:34:13Z</dcterms:created>
  <dcterms:modified xsi:type="dcterms:W3CDTF">2025-10-06T13:55:35Z</dcterms:modified>
</cp:coreProperties>
</file>