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Y:\2025\25-194 Agencia de medios para Madrid Turismo\3 Pliego y calendario\DEFINITIVO 05 NOV\"/>
    </mc:Choice>
  </mc:AlternateContent>
  <xr:revisionPtr revIDLastSave="0" documentId="8_{C7AE8DF2-628E-49AB-BB90-BE0BC8FBE587}" xr6:coauthVersionLast="47" xr6:coauthVersionMax="47" xr10:uidLastSave="{00000000-0000-0000-0000-000000000000}"/>
  <bookViews>
    <workbookView xWindow="-110" yWindow="-110" windowWidth="34620" windowHeight="13900" xr2:uid="{0EA0BAF4-57A4-4B63-A4F1-504778F2C908}"/>
  </bookViews>
  <sheets>
    <sheet name="Hoja1" sheetId="1" r:id="rId1"/>
    <sheet name="Hoja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" l="1"/>
  <c r="M5" i="1"/>
  <c r="M12" i="1" l="1"/>
  <c r="M41" i="1" s="1"/>
  <c r="M9" i="1"/>
  <c r="M15" i="1"/>
  <c r="M11" i="1"/>
  <c r="M10" i="1"/>
  <c r="M8" i="1"/>
  <c r="M6" i="1"/>
</calcChain>
</file>

<file path=xl/sharedStrings.xml><?xml version="1.0" encoding="utf-8"?>
<sst xmlns="http://schemas.openxmlformats.org/spreadsheetml/2006/main" count="165" uniqueCount="128">
  <si>
    <t>CRITERIOS DE SOLVENCIA</t>
  </si>
  <si>
    <t>CRITERIOS DE SELECCIÓN</t>
  </si>
  <si>
    <t>PUNTUACIÓN MÁXIMA</t>
  </si>
  <si>
    <t>Forma de acreditación</t>
  </si>
  <si>
    <t>NUMERO DE PROYECTOS MINIMOS</t>
  </si>
  <si>
    <t>DESTINO</t>
  </si>
  <si>
    <t>SECTOR 
TURÍSTICO</t>
  </si>
  <si>
    <t>MARCAS DE LUJO O PERFIL HNWI/UHNWI</t>
  </si>
  <si>
    <t>OTROS SECTORES</t>
  </si>
  <si>
    <t>Puntuación acumulable</t>
  </si>
  <si>
    <t xml:space="preserve">Descripción de la forma de acreditación </t>
  </si>
  <si>
    <t>1.1</t>
  </si>
  <si>
    <r>
      <t xml:space="preserve">Dossier de </t>
    </r>
    <r>
      <rPr>
        <b/>
        <sz val="11"/>
        <color theme="1"/>
        <rFont val="Aptos Narrow"/>
        <family val="2"/>
        <scheme val="minor"/>
      </rPr>
      <t xml:space="preserve">máximo tres campañas </t>
    </r>
    <r>
      <rPr>
        <sz val="11"/>
        <color theme="1"/>
        <rFont val="Aptos Narrow"/>
        <family val="2"/>
        <scheme val="minor"/>
      </rPr>
      <t>(en formato dossier o credenciales) que incluyan alcance internacional, países cubiertos, sectores, inversión y resultados en audiencias HNWI/UHNWI. Deberán también destacar desafíos específicos del enfoque global multimercado y cómo se han resuelto.</t>
    </r>
  </si>
  <si>
    <t>1.2</t>
  </si>
  <si>
    <t>1.3</t>
  </si>
  <si>
    <t>1.4</t>
  </si>
  <si>
    <r>
      <t xml:space="preserve">Dossier de </t>
    </r>
    <r>
      <rPr>
        <b/>
        <sz val="11"/>
        <color theme="1"/>
        <rFont val="Aptos Narrow"/>
        <family val="2"/>
        <scheme val="minor"/>
      </rPr>
      <t>máximo cuatro campañas</t>
    </r>
    <r>
      <rPr>
        <sz val="11"/>
        <color theme="1"/>
        <rFont val="Aptos Narrow"/>
        <family val="2"/>
        <scheme val="minor"/>
      </rPr>
      <t xml:space="preserve"> incluyendo: capturas de tres dashboards oficiales, informes de resultados o cartas de clientes que confirmen ejecución en plataformas País Social internacionales y KPIs alcanzados.</t>
    </r>
  </si>
  <si>
    <t>1.5</t>
  </si>
  <si>
    <t>1.6</t>
  </si>
  <si>
    <t>1.7</t>
  </si>
  <si>
    <t>ASIA</t>
  </si>
  <si>
    <t>ORIENTE MEDIO</t>
  </si>
  <si>
    <t>EE.UU. &amp; CANADÁ</t>
  </si>
  <si>
    <t>LATAM</t>
  </si>
  <si>
    <t>2.1</t>
  </si>
  <si>
    <t>PREMIOS Y RECONOCIMIENTOS EN LOS ULTIMOS 5 AÑOS</t>
  </si>
  <si>
    <t>NUMERO DE PREMIOS O RECONOCIMIENTOS MINIMOS</t>
  </si>
  <si>
    <t>2 premios o reconocimientos</t>
  </si>
  <si>
    <t>3 premios o reconocimientos</t>
  </si>
  <si>
    <t>4 premios o reconocimientos</t>
  </si>
  <si>
    <t>Más de 4 premios os reconocimientos</t>
  </si>
  <si>
    <t>Puntuación no acumulable</t>
  </si>
  <si>
    <t>3.1</t>
  </si>
  <si>
    <t>3.2</t>
  </si>
  <si>
    <t>PRESENCIA CON DELEGACION PROPIA DE LA EMPRESA</t>
  </si>
  <si>
    <t>MINIMO DE PAISES</t>
  </si>
  <si>
    <t>Presencia en 9 paises</t>
  </si>
  <si>
    <t>Presencia en 10 paises</t>
  </si>
  <si>
    <t>Presencia en 11 paises</t>
  </si>
  <si>
    <t>Presencia en 12 paises</t>
  </si>
  <si>
    <t>Presencia en 13 paises</t>
  </si>
  <si>
    <t>4.1</t>
  </si>
  <si>
    <t>PRESENCIA COMO HUB (ESPAÑA) PARA OTROS PAÍSES</t>
  </si>
  <si>
    <t>Hub para 1 - 2  países</t>
  </si>
  <si>
    <t>Hub para 3-4 países</t>
  </si>
  <si>
    <t>Hub para 5 - 6 países</t>
  </si>
  <si>
    <t>Hub para 7 - 8 países</t>
  </si>
  <si>
    <t>Hub para 9 a 13 paises</t>
  </si>
  <si>
    <t>5.1</t>
  </si>
  <si>
    <t>Dossier de proyecto/s gestionado/s desde la oficina de España para mercados internacionales, con detalle de funciones de coordinación, materiales producidos y certificación del cliente o declaración responsable de la agencia.</t>
  </si>
  <si>
    <t>LA EMPRESA CUENTA CON VERTICAL ESPECIALIZADA INHOUSE (END-TO-END) EN:</t>
  </si>
  <si>
    <t>1 – 2 verticales in-house acreditadas</t>
  </si>
  <si>
    <t>3 – 4 verticales in-house acreditadas</t>
  </si>
  <si>
    <t>5 verticales in-house acreditadas</t>
  </si>
  <si>
    <t>6 verticales in-house acreditadas</t>
  </si>
  <si>
    <t>6.1</t>
  </si>
  <si>
    <t xml:space="preserve"> - </t>
  </si>
  <si>
    <t>CERTIFICACIONES DE LA EMPRESA</t>
  </si>
  <si>
    <t>MINIMO DE CERTIFICACIONES EMPRESA</t>
  </si>
  <si>
    <t>1 certificación</t>
  </si>
  <si>
    <t>2 certificaciones</t>
  </si>
  <si>
    <t>3 certificaciones</t>
  </si>
  <si>
    <t>4 certificaciones</t>
  </si>
  <si>
    <t>7.1</t>
  </si>
  <si>
    <t>TOTAL</t>
  </si>
  <si>
    <t>PUNTUACION MAXIMA</t>
  </si>
  <si>
    <t>SECTOR</t>
  </si>
  <si>
    <t>PUNTUACIÓN</t>
  </si>
  <si>
    <t>No acumulable</t>
  </si>
  <si>
    <t>SECTOR TURÍSTICO</t>
  </si>
  <si>
    <t>PAÍSES CAMPAÑA</t>
  </si>
  <si>
    <t>Acumulable</t>
  </si>
  <si>
    <t>PREMIOS</t>
  </si>
  <si>
    <t>mas de 4 premios os reconocimientos</t>
  </si>
  <si>
    <t>PRESENCIA</t>
  </si>
  <si>
    <t>HUB CAMPAÑA</t>
  </si>
  <si>
    <t>Hub para 3 - 4  países</t>
  </si>
  <si>
    <t>Hub para 5 - 6  países</t>
  </si>
  <si>
    <t>Hub para 7 - 8  países</t>
  </si>
  <si>
    <t>Hub para 9 - 13 países</t>
  </si>
  <si>
    <t>VERTICAL ESPECIALIZADA</t>
  </si>
  <si>
    <t>Se puntuará en caso de disponer de ello</t>
  </si>
  <si>
    <t>PR</t>
  </si>
  <si>
    <t>Influencer marketing</t>
  </si>
  <si>
    <t>Producción audiovisual</t>
  </si>
  <si>
    <t xml:space="preserve">Diseño </t>
  </si>
  <si>
    <t>Creatividad</t>
  </si>
  <si>
    <t>Data intelligence</t>
  </si>
  <si>
    <t>CERTIFICACIONES</t>
  </si>
  <si>
    <t>ISO 9001 Procesos</t>
  </si>
  <si>
    <t>ISO 14001 Impacto Medioambiental</t>
  </si>
  <si>
    <t>Certificación en gestión de propiedad intelectual/derechos de imagen</t>
  </si>
  <si>
    <t>HERRAMIENTAS ia</t>
  </si>
  <si>
    <t>ANALISIS Y REPORTING</t>
  </si>
  <si>
    <t>PLANIFICACION</t>
  </si>
  <si>
    <t>PRESUPUESTOS</t>
  </si>
  <si>
    <t>HERRAMIENTAS</t>
  </si>
  <si>
    <t>VIDEO</t>
  </si>
  <si>
    <t>IMAGEN</t>
  </si>
  <si>
    <t>COPIES</t>
  </si>
  <si>
    <t>AUTOMATIZACION DE PROCESOS CREATIVOS (INCL. TESTING)</t>
  </si>
  <si>
    <t>Experiencia en conceptualización estratégica: Haber desarrollado al menos dos Campañas 360 de alcance internacional (en al menos 3 países de largo radio) en entornos online y offline en alguno de los sectores nombrados; con foco en  audiencia de alto impacto (HNWI/UHNWI).</t>
  </si>
  <si>
    <t>Experiencia en campañas de medios internacionales: Ejecución de campañas de medios internacionales con un presupuesto mínimo de 5.000.000EUR (cinco millones de euros)</t>
  </si>
  <si>
    <r>
      <t xml:space="preserve">Dossier de </t>
    </r>
    <r>
      <rPr>
        <b/>
        <sz val="11"/>
        <color theme="1"/>
        <rFont val="Aptos Narrow"/>
        <family val="2"/>
        <scheme val="minor"/>
      </rPr>
      <t>máximo tres campañas</t>
    </r>
    <r>
      <rPr>
        <sz val="11"/>
        <color theme="1"/>
        <rFont val="Aptos Narrow"/>
        <family val="2"/>
        <scheme val="minor"/>
      </rPr>
      <t xml:space="preserve">, incluyendo certificaciones del cliente o case studies oficiales que detallen inversión total y resultados las campañas internacionales con al menos 5.000.000EUR (cinco millones de euros) ejecutados. Declaración responsable </t>
    </r>
    <r>
      <rPr>
        <b/>
        <sz val="11"/>
        <color theme="1"/>
        <rFont val="Aptos Narrow"/>
        <family val="2"/>
        <scheme val="minor"/>
      </rPr>
      <t xml:space="preserve">según modelo incorporado como Anexo XII-A </t>
    </r>
  </si>
  <si>
    <t>Experiencia en compra programática global multicanal: incluyendo al menos 3 campañas con inversión superior a 2.000.000 EUR (dos millones de euros) en mercados de largo radio.</t>
  </si>
  <si>
    <r>
      <t xml:space="preserve">Dossier con  credenciales de </t>
    </r>
    <r>
      <rPr>
        <b/>
        <sz val="11"/>
        <color theme="1"/>
        <rFont val="Aptos Narrow"/>
        <family val="2"/>
        <scheme val="minor"/>
      </rPr>
      <t>máximo cuatro campañas</t>
    </r>
    <r>
      <rPr>
        <sz val="11"/>
        <color theme="1"/>
        <rFont val="Aptos Narrow"/>
        <family val="2"/>
        <scheme val="minor"/>
      </rPr>
      <t xml:space="preserve"> con facturación certificada o informes oficiales de plataformas programáticas (ej. DV360, The Trade Desk), detallando inversión, países y resultados. </t>
    </r>
  </si>
  <si>
    <t>Experiencia en campañas de paid social en plataformas internacionales  : Acreditar experiencia en la planificación y ejecución de campañas de País Social en plataformas internacionales (por ejemplo, WeChat, TikTok, Meta, Line, entre otras), orientadas a la promoción y posicionamiento de destinos turísticos o marcas país, con resultados medibles en audiencias premium mediante indicadores de alcance, interacción y conversión en segmentos de alto valor (HNWI/UHNWI).</t>
  </si>
  <si>
    <t>Experiencia en medios offline premium internacionales: 
Acreditar experiencia en la planificación y ejecución de campañas en medios offline premium, incluyendo soportes como televisión internacional, prensa de lujo, espacios publicitarios en aeropuertos y OOH en ubicaciones estratégicas, con impacto demostrado en al menos cuatro (4) mercados de largo radio.</t>
  </si>
  <si>
    <r>
      <t xml:space="preserve">Dossier  incluyendo planning y resultados de </t>
    </r>
    <r>
      <rPr>
        <b/>
        <sz val="11"/>
        <color theme="1"/>
        <rFont val="Aptos Narrow"/>
        <family val="2"/>
        <scheme val="minor"/>
      </rPr>
      <t xml:space="preserve">máximo tres campañas </t>
    </r>
    <r>
      <rPr>
        <sz val="11"/>
        <color theme="1"/>
        <rFont val="Aptos Narrow"/>
        <family val="2"/>
        <scheme val="minor"/>
      </rPr>
      <t>en televisión internacional, prensa premium, aeropuertos o soportes OOH, acompañadas de la certificación emitida por el medio correspondiente o validación documental del cliente que confirme su ejecución .</t>
    </r>
  </si>
  <si>
    <t>Experiencia en desarrollo y gestión de dashboards de medios internacionales: Acreditar experiencia en el desarrollo y entrega de dashboards de medios internacionales que permitan consolidar la información de inversión, planificación y resultados en tiempo real, con capacidad de segmentación por canal, mercado y tipología de acción, garantizando la trazabilidad y transparencia de las campañas.</t>
  </si>
  <si>
    <t>Experiencia en acciones especiales en mercados internacionales: 
Acreditar experiencia en la conceptualización, planificación y ejecución de acciones especiales, como eventos, pop-ups, activaciones de marca o espacios premium, desarrolladas en mercados de largo radio, orientadas a la promoción de destinos o marcas de alto valor.</t>
  </si>
  <si>
    <r>
      <t>Presentación d</t>
    </r>
    <r>
      <rPr>
        <b/>
        <sz val="11"/>
        <color theme="1"/>
        <rFont val="Aptos Narrow"/>
        <family val="2"/>
        <scheme val="minor"/>
      </rPr>
      <t xml:space="preserve">e máximo cuatro casos reales </t>
    </r>
    <r>
      <rPr>
        <sz val="11"/>
        <color theme="1"/>
        <rFont val="Aptos Narrow"/>
        <family val="2"/>
        <scheme val="minor"/>
      </rPr>
      <t>ejecutados en los últimos 5 años, incluyendo cliente, mercado, descripción de la acción y resultados obtenidos, acompañado de materiales gráficos o audiovisuales que lo evidencien. Asimismo, cada caso deberá destacar los desafíos específicos asociados al enfoque de largo radio y describir las soluciones implementadas para garantizar la efectividad de la acción.</t>
    </r>
  </si>
  <si>
    <t>Experiencia en planificación de medios en mercados de largo radio: 
Acreditar experiencia en la planificación y ejecución de planes de medios en países de largo radio, habiendo desarrollado al menos una (1) campaña en uno o más de los mercados objetivo, que demuestre conocimiento del contexto mediático, cultural y operativo de dichos destinos.</t>
  </si>
  <si>
    <r>
      <t xml:space="preserve">Presentación de </t>
    </r>
    <r>
      <rPr>
        <b/>
        <sz val="11"/>
        <color theme="1"/>
        <rFont val="Aptos Narrow"/>
        <family val="2"/>
        <scheme val="minor"/>
      </rPr>
      <t>máximo cuatro campañas internacionales</t>
    </r>
    <r>
      <rPr>
        <sz val="11"/>
        <color theme="1"/>
        <rFont val="Aptos Narrow"/>
        <family val="2"/>
        <scheme val="minor"/>
      </rPr>
      <t xml:space="preserve"> </t>
    </r>
    <r>
      <rPr>
        <b/>
        <sz val="11"/>
        <color theme="1"/>
        <rFont val="Aptos Narrow"/>
        <family val="2"/>
        <scheme val="minor"/>
      </rPr>
      <t>(con el límite de una por mercado)</t>
    </r>
    <r>
      <rPr>
        <sz val="11"/>
        <color theme="1"/>
        <rFont val="Aptos Narrow"/>
        <family val="2"/>
        <scheme val="minor"/>
      </rPr>
      <t xml:space="preserve"> en el sector turístico o de lujo, con documentación oficial de cliente o medios que confirme la ejecución en países de largo radio.Asimismo, cada caso deberá destacar los desafíos específicos asociados al enfoque global multimercado y describir las soluciones implementadas para garantizar la efectividad de la acción</t>
    </r>
  </si>
  <si>
    <t>Premios y reconocimientos en estrategia de medios:
Acreditar la obtención de premios o reconocimientos en los últimos cinco (5) años relacionados con la estrategia, planificación o ejecución de campañas de medios, tales como los Premios a la Eficacia, Cannes Lions u otros galardones nacionales o internacionales de reconocido prestigio en el ámbito del marketing y la comunicación.</t>
  </si>
  <si>
    <t>Copia o enlace oficial de al menos un premio recibido, con indicación el Nombre del galardón o certamen, con indicación del año, (ej. oro, plata, bronce) categoría, proyecto premiado, tipo de participación (si fue agencia principal, colaboradora o grupo de producción). La documentación deberá corresponder a premios obtenidos en los últimos cinco (5) años y ser verificable en fuentes oficiales.</t>
  </si>
  <si>
    <t>Reconocimientos en innovación en compra programática, data o performance
Acreditar la obtención de premios o reconocimientos en los últimos cinco (5) años en el ámbito de la innovación en compra programática, uso de data o estrategias de performance, tales como los Premios Inspirational, Effie Data u otros galardones nacionales o internacionales de reconocido prestigio en el sector del marketing digital y la comunicación.</t>
  </si>
  <si>
    <t>Presentación de copia o enlace oficial al reconocimiento o premio recibido, indicando el año de concesión, nivel obtenido (por ejemplo, oro, plata o bronce), categoría y proyecto galardonado. La documentación deberá corresponder a premios obtenidos en los últimos cinco (5) años y ser verificable en fuentes oficiales o medios especializados del sector.</t>
  </si>
  <si>
    <t>La empresa deberá acreditar presencia internacional mediante delegaciones propias, entendidas como filiales, oficinas o representaciones permanentes dependientes directamente de la entidad matriz, en alguno de los siguientes países: Arabia Saudí, Argentina, Brasil, Canadá, Catar, China, Colombia, Corea del Sur, EE.UU., Emiratos Árabes Unidos, Japón, México, Singapur</t>
  </si>
  <si>
    <t>Experiencia demostrable como hub internacional desde la oficina de España, liderando y coordinando campañas de medios globales o regionales en los últimos 5 años para uno o varios de los siguientes mercados objetivo, adaptando la estrategia de medios a las particularidades culturales de cada mercado: Arabia Saudí, Argentina, Brasil, Canadá, Catar, China, Colombia, Corea del Sur, EE.UU., Emiratos Árabes Unidos, Japón, México, Singapur.</t>
  </si>
  <si>
    <t>La empresa dispone de verticales especializadas in-house (end-to-end) que cubren de forma integral las principales áreas de comunicación y marketing necesarias para el desarrollo de campañas globales, incluyendo:
· Influencer Marketing
· Entertainment &amp; Innovation
· Data intelligence
· Planificación y compra de medios offline internacionales (TV, radio, OOH, prensa, premium)
· Planificación y compra de medios online internacionales
· Search marketing y posicionamiento en IA generativa (SEO + SEM adaptado a nuevos entornos)
· Medición avanzada y atribución cross-channel (herramientas propias o certificadas por terceros)</t>
  </si>
  <si>
    <t>La empresa deberá acreditar la posesión de certificaciones oficiales que avalen la calidad de sus procesos, su compromiso medioambiental y el cumplimiento de buenas prácticas en materia de propiedad intelectual y seguridad publicitaria.
· ISO 9001 Procesos
· ISO 14001 Impacto Medioambiental
· Meta
· Google partner
· Certificación en gestión de propiedad intelectual/derechos de imagen
· Certificación en compra programática (ej. DV360, The Trade Desk o equivalente)
· Certificación en Brand Safety y Ad Verificación (ej. IAS, DoubleVerify)</t>
  </si>
  <si>
    <t>Presentación de la acreditación oficial emitida por la entidad certificadora correspondiente, en la que conste:
•	La denominación de la norma o certificación.
•	La entidad acreditora o certificadora que la emite.
•	El número de certificado, fecha de emisión y vigencia actual.</t>
  </si>
  <si>
    <r>
      <t>Ejemplos de</t>
    </r>
    <r>
      <rPr>
        <b/>
        <sz val="11"/>
        <color theme="1"/>
        <rFont val="Aptos Narrow"/>
        <family val="2"/>
        <scheme val="minor"/>
      </rPr>
      <t xml:space="preserve"> máximo cuatro dashboards </t>
    </r>
    <r>
      <rPr>
        <sz val="11"/>
        <color theme="1"/>
        <rFont val="Aptos Narrow"/>
        <family val="2"/>
        <scheme val="minor"/>
      </rPr>
      <t xml:space="preserve">de medios activos o finalizados (incluir datos ficticios), documentación técnica de las plataformas empleadas (ej. Champaign Manager 360, Data Studio, PowerBI, Tableau, herramientas propietarias). Declaración responsable </t>
    </r>
    <r>
      <rPr>
        <b/>
        <sz val="11"/>
        <color theme="1"/>
        <rFont val="Aptos Narrow"/>
        <family val="2"/>
        <scheme val="minor"/>
      </rPr>
      <t>según modelo incorporado como Anexo XII-B.</t>
    </r>
  </si>
  <si>
    <r>
      <t xml:space="preserve">Certificación firmada por el representante legal de la empresa que acredite la existencia de oficinas o delegaciones propias en los países mencionados, indicando para cada una:
•	Razón social
•	Dirección completa
•	Ciudad y país
•	Tipo de establecimiento (sede, filial, oficina de representación, etc.)
Declaración responsable según modelo incorporado como 
</t>
    </r>
    <r>
      <rPr>
        <b/>
        <sz val="11"/>
        <color theme="1"/>
        <rFont val="Aptos Narrow"/>
        <family val="2"/>
        <scheme val="minor"/>
      </rPr>
      <t>Anexo XII-C</t>
    </r>
  </si>
  <si>
    <r>
      <t xml:space="preserve">Organigrama de la empresa, listado de perfiles inhouse y descripción de las funciones de cada vertical, incluyendo CVs resumidos (sin incorporar datos personales) de los responsables. Declaración responsable según modelo incorporado como </t>
    </r>
    <r>
      <rPr>
        <b/>
        <sz val="11"/>
        <color theme="1"/>
        <rFont val="Aptos Narrow"/>
        <family val="2"/>
        <scheme val="minor"/>
      </rPr>
      <t>Anexo XII-D</t>
    </r>
  </si>
  <si>
    <t>EXPERIENCIA EN CAMPAÑAS, SEGÚN SECTOR, EN LOS ÚLTIMOS 10 AÑOS</t>
  </si>
  <si>
    <t>: EXPERIENCIA EN CAMPAÑAS, SEGÚN MERCADO, EN LOS ÚLTIMOS 10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</si>
</sst>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6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2" borderId="6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0" fillId="3" borderId="7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/>
    </xf>
    <xf numFmtId="0" fontId="1" fillId="2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8" xfId="0" applyBorder="1" applyAlignment="1">
      <alignment vertical="center" wrapText="1"/>
    </xf>
    <xf numFmtId="0" fontId="1" fillId="2" borderId="10" xfId="0" applyFont="1" applyFill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23776-698A-4609-A9BD-F9CF193144B8}">
  <dimension ref="A1:Q42"/>
  <sheetViews>
    <sheetView showGridLines="0" tabSelected="1" topLeftCell="A28" zoomScale="70" zoomScaleNormal="70" workbookViewId="0">
      <selection activeCell="F25" sqref="F25"/>
    </sheetView>
  </sheetViews>
  <sheetFormatPr baseColWidth="10" defaultColWidth="10.81640625" defaultRowHeight="14.5" x14ac:dyDescent="0.35"/>
  <cols>
    <col min="1" max="1" width="2.81640625" style="23" customWidth="1"/>
    <col min="2" max="2" width="11.54296875" style="23"/>
    <col min="3" max="3" width="95.1796875" style="9" customWidth="1"/>
    <col min="4" max="4" width="23.54296875" style="9" customWidth="1"/>
    <col min="5" max="5" width="2.453125" style="9" customWidth="1"/>
    <col min="6" max="6" width="16.1796875" style="9" customWidth="1"/>
    <col min="7" max="7" width="20.54296875" style="9" customWidth="1"/>
    <col min="8" max="8" width="22.453125" style="9" customWidth="1"/>
    <col min="9" max="9" width="24.81640625" style="27" customWidth="1"/>
    <col min="10" max="10" width="15.54296875" style="9" customWidth="1"/>
    <col min="11" max="11" width="19.1796875" style="9" customWidth="1"/>
    <col min="12" max="12" width="22.1796875" style="9" customWidth="1"/>
    <col min="13" max="13" width="21" style="9" customWidth="1"/>
    <col min="14" max="14" width="15" style="9" customWidth="1"/>
    <col min="15" max="15" width="64.08984375" style="9" customWidth="1"/>
    <col min="16" max="16384" width="10.81640625" style="9"/>
  </cols>
  <sheetData>
    <row r="1" spans="2:17" ht="15" thickBot="1" x14ac:dyDescent="0.4"/>
    <row r="2" spans="2:17" ht="16.5" thickBot="1" x14ac:dyDescent="0.4">
      <c r="B2" s="31"/>
      <c r="C2" s="56" t="s">
        <v>0</v>
      </c>
      <c r="D2" s="59"/>
      <c r="E2" s="15"/>
      <c r="F2" s="56" t="s">
        <v>1</v>
      </c>
      <c r="G2" s="57"/>
      <c r="H2" s="57"/>
      <c r="I2" s="57"/>
      <c r="J2" s="57"/>
      <c r="K2" s="57"/>
      <c r="L2" s="16"/>
      <c r="M2" s="17" t="s">
        <v>2</v>
      </c>
      <c r="N2" s="16"/>
      <c r="O2" s="18" t="s">
        <v>3</v>
      </c>
      <c r="P2" s="19"/>
      <c r="Q2" s="10"/>
    </row>
    <row r="3" spans="2:17" x14ac:dyDescent="0.35">
      <c r="B3" s="32"/>
      <c r="E3" s="37"/>
      <c r="F3" s="58"/>
      <c r="G3" s="58"/>
      <c r="H3" s="58"/>
      <c r="I3" s="58"/>
      <c r="J3" s="58"/>
      <c r="K3" s="58"/>
      <c r="L3" s="23"/>
      <c r="M3" s="23"/>
      <c r="P3" s="33"/>
    </row>
    <row r="4" spans="2:17" ht="49.5" customHeight="1" x14ac:dyDescent="0.35">
      <c r="B4" s="36">
        <v>1</v>
      </c>
      <c r="C4" s="21" t="s">
        <v>126</v>
      </c>
      <c r="D4" s="21" t="s">
        <v>4</v>
      </c>
      <c r="E4" s="38"/>
      <c r="F4" s="2" t="s">
        <v>5</v>
      </c>
      <c r="G4" s="2" t="s">
        <v>6</v>
      </c>
      <c r="H4" s="3" t="s">
        <v>7</v>
      </c>
      <c r="I4" s="2" t="s">
        <v>8</v>
      </c>
      <c r="J4" s="34"/>
      <c r="K4" s="35"/>
      <c r="L4" s="39"/>
      <c r="M4" s="21" t="s">
        <v>9</v>
      </c>
      <c r="N4" s="38"/>
      <c r="O4" s="21" t="s">
        <v>10</v>
      </c>
      <c r="P4" s="33"/>
    </row>
    <row r="5" spans="2:17" ht="81.650000000000006" customHeight="1" x14ac:dyDescent="0.35">
      <c r="B5" s="40" t="s">
        <v>11</v>
      </c>
      <c r="C5" s="51" t="s">
        <v>101</v>
      </c>
      <c r="D5" s="1">
        <v>2</v>
      </c>
      <c r="F5" s="1">
        <v>4</v>
      </c>
      <c r="G5" s="1">
        <v>3</v>
      </c>
      <c r="H5" s="1">
        <v>2</v>
      </c>
      <c r="I5" s="1">
        <v>1</v>
      </c>
      <c r="J5" s="22"/>
      <c r="K5" s="22"/>
      <c r="L5" s="23"/>
      <c r="M5" s="1">
        <f>F5*3</f>
        <v>12</v>
      </c>
      <c r="O5" s="24" t="s">
        <v>12</v>
      </c>
      <c r="P5" s="33"/>
    </row>
    <row r="6" spans="2:17" ht="81" customHeight="1" x14ac:dyDescent="0.35">
      <c r="B6" s="40" t="s">
        <v>13</v>
      </c>
      <c r="C6" s="51" t="s">
        <v>102</v>
      </c>
      <c r="D6" s="1">
        <v>2</v>
      </c>
      <c r="F6" s="1">
        <v>4</v>
      </c>
      <c r="G6" s="1">
        <v>3</v>
      </c>
      <c r="H6" s="1">
        <v>2</v>
      </c>
      <c r="I6" s="1">
        <v>1</v>
      </c>
      <c r="J6" s="22"/>
      <c r="K6" s="22"/>
      <c r="L6" s="23"/>
      <c r="M6" s="1">
        <f>F6*3</f>
        <v>12</v>
      </c>
      <c r="O6" s="25" t="s">
        <v>103</v>
      </c>
      <c r="P6" s="33"/>
    </row>
    <row r="7" spans="2:17" ht="73.5" customHeight="1" x14ac:dyDescent="0.35">
      <c r="B7" s="40" t="s">
        <v>14</v>
      </c>
      <c r="C7" s="51" t="s">
        <v>104</v>
      </c>
      <c r="D7" s="1">
        <v>3</v>
      </c>
      <c r="F7" s="1">
        <v>4</v>
      </c>
      <c r="G7" s="1">
        <v>3</v>
      </c>
      <c r="H7" s="1">
        <v>2</v>
      </c>
      <c r="I7" s="1">
        <v>1</v>
      </c>
      <c r="J7" s="22"/>
      <c r="K7" s="22"/>
      <c r="L7" s="23"/>
      <c r="M7" s="1">
        <f>F7*4</f>
        <v>16</v>
      </c>
      <c r="O7" s="25" t="s">
        <v>105</v>
      </c>
      <c r="P7" s="33"/>
    </row>
    <row r="8" spans="2:17" ht="93" customHeight="1" x14ac:dyDescent="0.35">
      <c r="B8" s="40" t="s">
        <v>15</v>
      </c>
      <c r="C8" s="51" t="s">
        <v>106</v>
      </c>
      <c r="D8" s="1">
        <v>3</v>
      </c>
      <c r="F8" s="1">
        <v>4</v>
      </c>
      <c r="G8" s="1">
        <v>3</v>
      </c>
      <c r="H8" s="1">
        <v>2</v>
      </c>
      <c r="I8" s="1">
        <v>1</v>
      </c>
      <c r="J8" s="22"/>
      <c r="K8" s="22"/>
      <c r="L8" s="23"/>
      <c r="M8" s="1">
        <f>F8*4</f>
        <v>16</v>
      </c>
      <c r="O8" s="24" t="s">
        <v>16</v>
      </c>
      <c r="P8" s="33"/>
    </row>
    <row r="9" spans="2:17" ht="76" customHeight="1" x14ac:dyDescent="0.35">
      <c r="B9" s="40" t="s">
        <v>17</v>
      </c>
      <c r="C9" s="51" t="s">
        <v>107</v>
      </c>
      <c r="D9" s="1">
        <v>2</v>
      </c>
      <c r="F9" s="1">
        <v>4</v>
      </c>
      <c r="G9" s="1">
        <v>3</v>
      </c>
      <c r="H9" s="1">
        <v>2</v>
      </c>
      <c r="I9" s="1">
        <v>1</v>
      </c>
      <c r="J9" s="22"/>
      <c r="K9" s="22"/>
      <c r="L9" s="23"/>
      <c r="M9" s="1">
        <f>F9*3</f>
        <v>12</v>
      </c>
      <c r="O9" s="24" t="s">
        <v>108</v>
      </c>
      <c r="P9" s="33"/>
    </row>
    <row r="10" spans="2:17" ht="90.75" customHeight="1" x14ac:dyDescent="0.35">
      <c r="B10" s="40" t="s">
        <v>18</v>
      </c>
      <c r="C10" s="51" t="s">
        <v>109</v>
      </c>
      <c r="D10" s="1">
        <v>3</v>
      </c>
      <c r="F10" s="1">
        <v>4</v>
      </c>
      <c r="G10" s="1">
        <v>3</v>
      </c>
      <c r="H10" s="1">
        <v>2</v>
      </c>
      <c r="I10" s="1">
        <v>1</v>
      </c>
      <c r="J10" s="22"/>
      <c r="K10" s="22"/>
      <c r="L10" s="23"/>
      <c r="M10" s="1">
        <f>F10*4</f>
        <v>16</v>
      </c>
      <c r="O10" s="24" t="s">
        <v>123</v>
      </c>
      <c r="P10" s="33"/>
    </row>
    <row r="11" spans="2:17" ht="114" customHeight="1" thickBot="1" x14ac:dyDescent="0.4">
      <c r="B11" s="40" t="s">
        <v>19</v>
      </c>
      <c r="C11" s="51" t="s">
        <v>110</v>
      </c>
      <c r="D11" s="1">
        <v>3</v>
      </c>
      <c r="F11" s="1">
        <v>4</v>
      </c>
      <c r="G11" s="1">
        <v>3</v>
      </c>
      <c r="H11" s="1">
        <v>2</v>
      </c>
      <c r="I11" s="1">
        <v>1</v>
      </c>
      <c r="J11" s="22"/>
      <c r="K11" s="22"/>
      <c r="L11" s="23"/>
      <c r="M11" s="1">
        <f>F11*4</f>
        <v>16</v>
      </c>
      <c r="O11" s="24" t="s">
        <v>111</v>
      </c>
      <c r="P11" s="33"/>
    </row>
    <row r="12" spans="2:17" ht="96.75" customHeight="1" thickBot="1" x14ac:dyDescent="0.4">
      <c r="B12" s="30"/>
      <c r="C12" s="27"/>
      <c r="D12" s="23"/>
      <c r="F12" s="23"/>
      <c r="G12" s="23"/>
      <c r="H12" s="23"/>
      <c r="I12" s="23"/>
      <c r="J12" s="23"/>
      <c r="K12" s="23"/>
      <c r="L12" s="23"/>
      <c r="M12" s="7">
        <f>SUM(M5:M11)</f>
        <v>100</v>
      </c>
      <c r="O12" s="41"/>
      <c r="P12" s="33"/>
    </row>
    <row r="13" spans="2:17" ht="26.15" customHeight="1" x14ac:dyDescent="0.35">
      <c r="B13" s="30"/>
      <c r="C13" s="27"/>
      <c r="D13" s="23"/>
      <c r="F13" s="23"/>
      <c r="G13" s="23"/>
      <c r="H13" s="23"/>
      <c r="I13" s="23"/>
      <c r="J13" s="23"/>
      <c r="K13" s="23"/>
      <c r="L13" s="23"/>
      <c r="M13" s="42"/>
      <c r="O13" s="41"/>
      <c r="P13" s="33"/>
    </row>
    <row r="14" spans="2:17" ht="55.5" customHeight="1" x14ac:dyDescent="0.35">
      <c r="B14" s="20">
        <v>2</v>
      </c>
      <c r="C14" s="50" t="s">
        <v>127</v>
      </c>
      <c r="D14" s="21" t="s">
        <v>4</v>
      </c>
      <c r="F14" s="2" t="s">
        <v>20</v>
      </c>
      <c r="G14" s="2" t="s">
        <v>21</v>
      </c>
      <c r="H14" s="2" t="s">
        <v>22</v>
      </c>
      <c r="I14" s="2" t="s">
        <v>23</v>
      </c>
      <c r="J14" s="22"/>
      <c r="K14" s="22"/>
      <c r="L14" s="23"/>
      <c r="M14" s="21" t="s">
        <v>9</v>
      </c>
      <c r="P14" s="33"/>
    </row>
    <row r="15" spans="2:17" ht="114.5" customHeight="1" thickBot="1" x14ac:dyDescent="0.4">
      <c r="B15" s="40" t="s">
        <v>24</v>
      </c>
      <c r="C15" s="51" t="s">
        <v>112</v>
      </c>
      <c r="D15" s="1">
        <v>1</v>
      </c>
      <c r="F15" s="1">
        <v>3</v>
      </c>
      <c r="G15" s="1">
        <v>3</v>
      </c>
      <c r="H15" s="1">
        <v>3</v>
      </c>
      <c r="I15" s="1">
        <v>3</v>
      </c>
      <c r="J15" s="22"/>
      <c r="K15" s="22"/>
      <c r="L15" s="23"/>
      <c r="M15" s="26">
        <f>SUM(F15:I15)</f>
        <v>12</v>
      </c>
      <c r="O15" s="24" t="s">
        <v>113</v>
      </c>
      <c r="P15" s="33"/>
    </row>
    <row r="16" spans="2:17" ht="15" thickBot="1" x14ac:dyDescent="0.4">
      <c r="B16" s="43"/>
      <c r="C16" s="52"/>
      <c r="D16" s="23"/>
      <c r="G16" s="23"/>
      <c r="H16" s="23"/>
      <c r="I16" s="23"/>
      <c r="J16" s="23"/>
      <c r="K16" s="23"/>
      <c r="L16" s="23"/>
      <c r="M16" s="7">
        <v>12</v>
      </c>
      <c r="N16" s="27"/>
      <c r="P16" s="33"/>
    </row>
    <row r="17" spans="2:16" x14ac:dyDescent="0.35">
      <c r="B17" s="43"/>
      <c r="C17" s="27"/>
      <c r="D17" s="23"/>
      <c r="G17" s="37"/>
      <c r="H17" s="23"/>
      <c r="I17" s="23"/>
      <c r="J17" s="23"/>
      <c r="K17" s="23"/>
      <c r="L17" s="23"/>
      <c r="N17" s="27"/>
      <c r="P17" s="33"/>
    </row>
    <row r="18" spans="2:16" ht="43.5" x14ac:dyDescent="0.35">
      <c r="B18" s="20">
        <v>3</v>
      </c>
      <c r="C18" s="11" t="s">
        <v>25</v>
      </c>
      <c r="D18" s="21" t="s">
        <v>26</v>
      </c>
      <c r="F18" s="3" t="s">
        <v>27</v>
      </c>
      <c r="G18" s="3" t="s">
        <v>28</v>
      </c>
      <c r="H18" s="3" t="s">
        <v>29</v>
      </c>
      <c r="I18" s="3" t="s">
        <v>30</v>
      </c>
      <c r="M18" s="21" t="s">
        <v>31</v>
      </c>
      <c r="P18" s="33"/>
    </row>
    <row r="19" spans="2:16" ht="87.5" customHeight="1" x14ac:dyDescent="0.35">
      <c r="B19" s="40" t="s">
        <v>32</v>
      </c>
      <c r="C19" s="25" t="s">
        <v>114</v>
      </c>
      <c r="D19" s="1">
        <v>1</v>
      </c>
      <c r="F19" s="1">
        <v>2</v>
      </c>
      <c r="G19" s="1">
        <v>3</v>
      </c>
      <c r="H19" s="6">
        <v>4</v>
      </c>
      <c r="I19" s="1">
        <v>5</v>
      </c>
      <c r="L19" s="23"/>
      <c r="M19" s="1">
        <v>5</v>
      </c>
      <c r="O19" s="24" t="s">
        <v>115</v>
      </c>
      <c r="P19" s="33"/>
    </row>
    <row r="20" spans="2:16" ht="89" customHeight="1" thickBot="1" x14ac:dyDescent="0.4">
      <c r="B20" s="40" t="s">
        <v>33</v>
      </c>
      <c r="C20" s="25" t="s">
        <v>116</v>
      </c>
      <c r="D20" s="1">
        <v>1</v>
      </c>
      <c r="F20" s="1">
        <v>2</v>
      </c>
      <c r="G20" s="1">
        <v>3</v>
      </c>
      <c r="H20" s="6">
        <v>4</v>
      </c>
      <c r="I20" s="1">
        <v>5</v>
      </c>
      <c r="L20" s="23"/>
      <c r="M20" s="1">
        <v>5</v>
      </c>
      <c r="O20" s="24" t="s">
        <v>117</v>
      </c>
      <c r="P20" s="33"/>
    </row>
    <row r="21" spans="2:16" ht="22" customHeight="1" thickBot="1" x14ac:dyDescent="0.4">
      <c r="B21" s="30"/>
      <c r="C21" s="27"/>
      <c r="D21" s="23"/>
      <c r="F21" s="23"/>
      <c r="G21" s="23"/>
      <c r="H21" s="37"/>
      <c r="I21" s="23"/>
      <c r="L21" s="23"/>
      <c r="M21" s="7">
        <v>10</v>
      </c>
      <c r="O21" s="55"/>
      <c r="P21" s="33"/>
    </row>
    <row r="22" spans="2:16" x14ac:dyDescent="0.35">
      <c r="B22" s="32"/>
      <c r="I22" s="9"/>
      <c r="P22" s="33"/>
    </row>
    <row r="23" spans="2:16" x14ac:dyDescent="0.35">
      <c r="B23" s="32"/>
      <c r="I23" s="9"/>
      <c r="M23" s="42"/>
      <c r="P23" s="33"/>
    </row>
    <row r="24" spans="2:16" ht="29" x14ac:dyDescent="0.35">
      <c r="B24" s="20">
        <v>4</v>
      </c>
      <c r="C24" s="11" t="s">
        <v>34</v>
      </c>
      <c r="D24" s="21" t="s">
        <v>35</v>
      </c>
      <c r="F24" s="3" t="s">
        <v>36</v>
      </c>
      <c r="G24" s="3" t="s">
        <v>37</v>
      </c>
      <c r="H24" s="3" t="s">
        <v>38</v>
      </c>
      <c r="I24" s="3" t="s">
        <v>39</v>
      </c>
      <c r="J24" s="3" t="s">
        <v>40</v>
      </c>
      <c r="M24" s="21" t="s">
        <v>31</v>
      </c>
      <c r="P24" s="33"/>
    </row>
    <row r="25" spans="2:16" ht="141" customHeight="1" x14ac:dyDescent="0.35">
      <c r="B25" s="40" t="s">
        <v>41</v>
      </c>
      <c r="C25" s="53" t="s">
        <v>118</v>
      </c>
      <c r="D25" s="1">
        <v>8</v>
      </c>
      <c r="F25" s="1">
        <v>1</v>
      </c>
      <c r="G25" s="1">
        <v>2</v>
      </c>
      <c r="H25" s="1">
        <v>3</v>
      </c>
      <c r="I25" s="1">
        <v>4</v>
      </c>
      <c r="J25" s="1">
        <v>5</v>
      </c>
      <c r="K25" s="23"/>
      <c r="L25" s="23"/>
      <c r="M25" s="1">
        <v>5</v>
      </c>
      <c r="N25" s="23"/>
      <c r="O25" s="24" t="s">
        <v>124</v>
      </c>
      <c r="P25" s="33"/>
    </row>
    <row r="26" spans="2:16" ht="37" customHeight="1" x14ac:dyDescent="0.35">
      <c r="B26" s="30"/>
      <c r="C26" s="27"/>
      <c r="D26" s="23"/>
      <c r="F26" s="23"/>
      <c r="G26" s="23"/>
      <c r="H26" s="37"/>
      <c r="I26" s="23"/>
      <c r="L26" s="23"/>
      <c r="O26" s="55"/>
      <c r="P26" s="33"/>
    </row>
    <row r="27" spans="2:16" ht="50.5" customHeight="1" x14ac:dyDescent="0.35">
      <c r="B27" s="20">
        <v>5</v>
      </c>
      <c r="C27" s="11" t="s">
        <v>42</v>
      </c>
      <c r="D27" s="21" t="s">
        <v>35</v>
      </c>
      <c r="F27" s="3" t="s">
        <v>43</v>
      </c>
      <c r="G27" s="3" t="s">
        <v>44</v>
      </c>
      <c r="H27" s="3" t="s">
        <v>45</v>
      </c>
      <c r="I27" s="3" t="s">
        <v>46</v>
      </c>
      <c r="J27" s="3" t="s">
        <v>47</v>
      </c>
      <c r="K27" s="23"/>
      <c r="L27" s="23"/>
      <c r="M27" s="21" t="s">
        <v>31</v>
      </c>
      <c r="N27" s="23"/>
      <c r="P27" s="33"/>
    </row>
    <row r="28" spans="2:16" ht="93" customHeight="1" x14ac:dyDescent="0.35">
      <c r="B28" s="40" t="s">
        <v>48</v>
      </c>
      <c r="C28" s="25" t="s">
        <v>119</v>
      </c>
      <c r="D28" s="1">
        <v>1</v>
      </c>
      <c r="F28" s="1">
        <v>1</v>
      </c>
      <c r="G28" s="1">
        <v>2</v>
      </c>
      <c r="H28" s="1">
        <v>3</v>
      </c>
      <c r="I28" s="1">
        <v>4</v>
      </c>
      <c r="J28" s="1">
        <v>5</v>
      </c>
      <c r="K28" s="23"/>
      <c r="L28" s="23"/>
      <c r="M28" s="1">
        <v>5</v>
      </c>
      <c r="N28" s="23"/>
      <c r="O28" s="24" t="s">
        <v>49</v>
      </c>
      <c r="P28" s="33"/>
    </row>
    <row r="29" spans="2:16" x14ac:dyDescent="0.35">
      <c r="B29" s="32"/>
      <c r="C29" s="10"/>
      <c r="P29" s="33"/>
    </row>
    <row r="30" spans="2:16" x14ac:dyDescent="0.35">
      <c r="B30" s="32"/>
      <c r="P30" s="33"/>
    </row>
    <row r="31" spans="2:16" ht="43.5" x14ac:dyDescent="0.35">
      <c r="B31" s="20">
        <v>6</v>
      </c>
      <c r="C31" s="54" t="s">
        <v>50</v>
      </c>
      <c r="D31" s="28"/>
      <c r="F31" s="13" t="s">
        <v>51</v>
      </c>
      <c r="G31" s="13" t="s">
        <v>52</v>
      </c>
      <c r="H31" s="13" t="s">
        <v>53</v>
      </c>
      <c r="I31" s="13" t="s">
        <v>54</v>
      </c>
      <c r="L31" s="44"/>
      <c r="M31" s="21" t="s">
        <v>31</v>
      </c>
      <c r="P31" s="33"/>
    </row>
    <row r="32" spans="2:16" ht="156.65" customHeight="1" x14ac:dyDescent="0.35">
      <c r="B32" s="40" t="s">
        <v>55</v>
      </c>
      <c r="C32" s="25" t="s">
        <v>120</v>
      </c>
      <c r="D32" s="29" t="s">
        <v>56</v>
      </c>
      <c r="F32" s="14">
        <v>4</v>
      </c>
      <c r="G32" s="14">
        <v>6</v>
      </c>
      <c r="H32" s="14">
        <v>8</v>
      </c>
      <c r="I32" s="14">
        <v>10</v>
      </c>
      <c r="L32" s="44"/>
      <c r="M32" s="1">
        <v>10</v>
      </c>
      <c r="O32" s="25" t="s">
        <v>125</v>
      </c>
      <c r="P32" s="33"/>
    </row>
    <row r="33" spans="2:16" x14ac:dyDescent="0.35">
      <c r="B33" s="32"/>
      <c r="P33" s="33"/>
    </row>
    <row r="34" spans="2:16" x14ac:dyDescent="0.35">
      <c r="B34" s="32"/>
      <c r="P34" s="33"/>
    </row>
    <row r="35" spans="2:16" ht="43.5" x14ac:dyDescent="0.35">
      <c r="B35" s="20">
        <v>7</v>
      </c>
      <c r="C35" s="11" t="s">
        <v>57</v>
      </c>
      <c r="D35" s="21" t="s">
        <v>58</v>
      </c>
      <c r="F35" s="13" t="s">
        <v>59</v>
      </c>
      <c r="G35" s="13" t="s">
        <v>60</v>
      </c>
      <c r="H35" s="13" t="s">
        <v>61</v>
      </c>
      <c r="I35" s="13" t="s">
        <v>62</v>
      </c>
      <c r="M35" s="21" t="s">
        <v>31</v>
      </c>
      <c r="P35" s="33"/>
    </row>
    <row r="36" spans="2:16" ht="166" customHeight="1" x14ac:dyDescent="0.35">
      <c r="B36" s="40" t="s">
        <v>63</v>
      </c>
      <c r="C36" s="25" t="s">
        <v>121</v>
      </c>
      <c r="D36" s="1">
        <v>1</v>
      </c>
      <c r="F36" s="14">
        <v>4</v>
      </c>
      <c r="G36" s="14">
        <v>6</v>
      </c>
      <c r="H36" s="14">
        <v>8</v>
      </c>
      <c r="I36" s="14">
        <v>10</v>
      </c>
      <c r="M36" s="1">
        <v>10</v>
      </c>
      <c r="O36" s="24" t="s">
        <v>122</v>
      </c>
      <c r="P36" s="33"/>
    </row>
    <row r="37" spans="2:16" x14ac:dyDescent="0.35">
      <c r="B37" s="30"/>
      <c r="D37" s="23"/>
      <c r="O37" s="44"/>
      <c r="P37" s="33"/>
    </row>
    <row r="38" spans="2:16" x14ac:dyDescent="0.35">
      <c r="B38" s="32"/>
      <c r="D38" s="23"/>
      <c r="M38" s="42"/>
      <c r="O38" s="44"/>
      <c r="P38" s="33"/>
    </row>
    <row r="39" spans="2:16" x14ac:dyDescent="0.35">
      <c r="B39" s="32"/>
      <c r="M39" s="21" t="s">
        <v>64</v>
      </c>
      <c r="P39" s="33"/>
    </row>
    <row r="40" spans="2:16" ht="15" thickBot="1" x14ac:dyDescent="0.4">
      <c r="B40" s="32"/>
      <c r="P40" s="33"/>
    </row>
    <row r="41" spans="2:16" ht="15" thickBot="1" x14ac:dyDescent="0.4">
      <c r="B41" s="32"/>
      <c r="L41" s="45" t="s">
        <v>65</v>
      </c>
      <c r="M41" s="7">
        <f>M16+M19+M28+M32+M36+M25+M20+M12</f>
        <v>152</v>
      </c>
      <c r="P41" s="33"/>
    </row>
    <row r="42" spans="2:16" ht="15" thickBot="1" x14ac:dyDescent="0.4">
      <c r="B42" s="46"/>
      <c r="C42" s="47"/>
      <c r="D42" s="47"/>
      <c r="E42" s="47"/>
      <c r="F42" s="47"/>
      <c r="G42" s="47"/>
      <c r="H42" s="47"/>
      <c r="I42" s="48"/>
      <c r="J42" s="47"/>
      <c r="K42" s="47"/>
      <c r="L42" s="47"/>
      <c r="M42" s="47"/>
      <c r="N42" s="47"/>
      <c r="O42" s="47"/>
      <c r="P42" s="49"/>
    </row>
  </sheetData>
  <mergeCells count="3">
    <mergeCell ref="F2:K2"/>
    <mergeCell ref="F3:K3"/>
    <mergeCell ref="C2:D2"/>
  </mergeCells>
  <phoneticPr fontId="5" type="noConversion"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ED608-FE3D-414B-8858-6D2B0A07AAB5}">
  <dimension ref="B4:D58"/>
  <sheetViews>
    <sheetView workbookViewId="0">
      <selection activeCell="G34" sqref="G34"/>
    </sheetView>
  </sheetViews>
  <sheetFormatPr baseColWidth="10" defaultColWidth="10.81640625" defaultRowHeight="14.5" x14ac:dyDescent="0.35"/>
  <cols>
    <col min="1" max="1" width="10.81640625" style="9"/>
    <col min="2" max="2" width="24.54296875" style="9" customWidth="1"/>
    <col min="3" max="3" width="14.54296875" style="9" customWidth="1"/>
    <col min="4" max="4" width="17.54296875" style="12" customWidth="1"/>
    <col min="5" max="16384" width="10.81640625" style="9"/>
  </cols>
  <sheetData>
    <row r="4" spans="2:4" ht="25" customHeight="1" x14ac:dyDescent="0.35">
      <c r="B4" s="2" t="s">
        <v>66</v>
      </c>
      <c r="C4" s="2" t="s">
        <v>67</v>
      </c>
      <c r="D4" s="12" t="s">
        <v>68</v>
      </c>
    </row>
    <row r="5" spans="2:4" x14ac:dyDescent="0.35">
      <c r="B5" s="4" t="s">
        <v>5</v>
      </c>
      <c r="C5" s="1">
        <v>10</v>
      </c>
    </row>
    <row r="6" spans="2:4" x14ac:dyDescent="0.35">
      <c r="B6" s="5" t="s">
        <v>69</v>
      </c>
      <c r="C6" s="1">
        <v>5</v>
      </c>
    </row>
    <row r="7" spans="2:4" ht="29" x14ac:dyDescent="0.35">
      <c r="B7" s="5" t="s">
        <v>7</v>
      </c>
      <c r="C7" s="1">
        <v>4</v>
      </c>
    </row>
    <row r="8" spans="2:4" x14ac:dyDescent="0.35">
      <c r="B8" s="2" t="s">
        <v>8</v>
      </c>
      <c r="C8" s="1">
        <v>3</v>
      </c>
    </row>
    <row r="10" spans="2:4" x14ac:dyDescent="0.35">
      <c r="B10" s="2" t="s">
        <v>70</v>
      </c>
      <c r="C10" s="2" t="s">
        <v>67</v>
      </c>
      <c r="D10" s="12" t="s">
        <v>71</v>
      </c>
    </row>
    <row r="11" spans="2:4" x14ac:dyDescent="0.35">
      <c r="B11" s="4" t="s">
        <v>20</v>
      </c>
      <c r="C11" s="1">
        <v>10</v>
      </c>
    </row>
    <row r="12" spans="2:4" x14ac:dyDescent="0.35">
      <c r="B12" s="5" t="s">
        <v>21</v>
      </c>
      <c r="C12" s="1">
        <v>5</v>
      </c>
    </row>
    <row r="13" spans="2:4" x14ac:dyDescent="0.35">
      <c r="B13" s="5" t="s">
        <v>22</v>
      </c>
      <c r="C13" s="1">
        <v>4</v>
      </c>
    </row>
    <row r="14" spans="2:4" x14ac:dyDescent="0.35">
      <c r="B14" s="3" t="s">
        <v>23</v>
      </c>
      <c r="C14" s="1">
        <v>3</v>
      </c>
    </row>
    <row r="16" spans="2:4" ht="22.75" customHeight="1" x14ac:dyDescent="0.35">
      <c r="B16" s="2" t="s">
        <v>72</v>
      </c>
      <c r="C16" s="2" t="s">
        <v>67</v>
      </c>
      <c r="D16" s="12" t="s">
        <v>68</v>
      </c>
    </row>
    <row r="17" spans="2:4" ht="29" x14ac:dyDescent="0.35">
      <c r="B17" s="3" t="s">
        <v>27</v>
      </c>
      <c r="C17" s="1">
        <v>2</v>
      </c>
    </row>
    <row r="18" spans="2:4" ht="29" x14ac:dyDescent="0.35">
      <c r="B18" s="3" t="s">
        <v>28</v>
      </c>
      <c r="C18" s="1">
        <v>3</v>
      </c>
    </row>
    <row r="19" spans="2:4" ht="29" x14ac:dyDescent="0.35">
      <c r="B19" s="3" t="s">
        <v>29</v>
      </c>
      <c r="C19" s="1">
        <v>4</v>
      </c>
    </row>
    <row r="20" spans="2:4" ht="29" x14ac:dyDescent="0.35">
      <c r="B20" s="3" t="s">
        <v>73</v>
      </c>
      <c r="C20" s="1">
        <v>5</v>
      </c>
    </row>
    <row r="22" spans="2:4" x14ac:dyDescent="0.35">
      <c r="B22" s="2" t="s">
        <v>74</v>
      </c>
      <c r="C22" s="2" t="s">
        <v>67</v>
      </c>
      <c r="D22" s="12" t="s">
        <v>68</v>
      </c>
    </row>
    <row r="23" spans="2:4" x14ac:dyDescent="0.35">
      <c r="B23" s="3" t="s">
        <v>36</v>
      </c>
      <c r="C23" s="1">
        <v>1</v>
      </c>
    </row>
    <row r="24" spans="2:4" x14ac:dyDescent="0.35">
      <c r="B24" s="3" t="s">
        <v>37</v>
      </c>
      <c r="C24" s="1">
        <v>2</v>
      </c>
    </row>
    <row r="25" spans="2:4" x14ac:dyDescent="0.35">
      <c r="B25" s="3" t="s">
        <v>38</v>
      </c>
      <c r="C25" s="1">
        <v>3</v>
      </c>
    </row>
    <row r="26" spans="2:4" x14ac:dyDescent="0.35">
      <c r="B26" s="3" t="s">
        <v>39</v>
      </c>
      <c r="C26" s="1">
        <v>4</v>
      </c>
    </row>
    <row r="27" spans="2:4" x14ac:dyDescent="0.35">
      <c r="B27" s="3" t="s">
        <v>40</v>
      </c>
      <c r="C27" s="1">
        <v>5</v>
      </c>
    </row>
    <row r="29" spans="2:4" x14ac:dyDescent="0.35">
      <c r="B29" s="2" t="s">
        <v>75</v>
      </c>
      <c r="C29" s="2" t="s">
        <v>67</v>
      </c>
      <c r="D29" s="12" t="s">
        <v>68</v>
      </c>
    </row>
    <row r="30" spans="2:4" x14ac:dyDescent="0.35">
      <c r="B30" s="3" t="s">
        <v>43</v>
      </c>
      <c r="C30" s="1">
        <v>1</v>
      </c>
    </row>
    <row r="31" spans="2:4" x14ac:dyDescent="0.35">
      <c r="B31" s="3" t="s">
        <v>76</v>
      </c>
      <c r="C31" s="1">
        <v>2</v>
      </c>
    </row>
    <row r="32" spans="2:4" x14ac:dyDescent="0.35">
      <c r="B32" s="3" t="s">
        <v>77</v>
      </c>
      <c r="C32" s="1">
        <v>3</v>
      </c>
    </row>
    <row r="33" spans="2:4" x14ac:dyDescent="0.35">
      <c r="B33" s="3" t="s">
        <v>78</v>
      </c>
      <c r="C33" s="1">
        <v>4</v>
      </c>
    </row>
    <row r="34" spans="2:4" x14ac:dyDescent="0.35">
      <c r="B34" s="3" t="s">
        <v>79</v>
      </c>
      <c r="C34" s="1">
        <v>5</v>
      </c>
    </row>
    <row r="36" spans="2:4" x14ac:dyDescent="0.35">
      <c r="B36" s="2" t="s">
        <v>80</v>
      </c>
      <c r="C36" s="2" t="s">
        <v>67</v>
      </c>
      <c r="D36" s="12" t="s">
        <v>81</v>
      </c>
    </row>
    <row r="37" spans="2:4" x14ac:dyDescent="0.35">
      <c r="B37" s="3" t="s">
        <v>82</v>
      </c>
      <c r="C37" s="1">
        <v>10</v>
      </c>
    </row>
    <row r="38" spans="2:4" ht="22.4" customHeight="1" x14ac:dyDescent="0.35">
      <c r="B38" s="3" t="s">
        <v>83</v>
      </c>
      <c r="C38" s="1">
        <v>10</v>
      </c>
    </row>
    <row r="39" spans="2:4" x14ac:dyDescent="0.35">
      <c r="B39" s="3" t="s">
        <v>84</v>
      </c>
      <c r="C39" s="1">
        <v>10</v>
      </c>
    </row>
    <row r="40" spans="2:4" x14ac:dyDescent="0.35">
      <c r="B40" s="3" t="s">
        <v>85</v>
      </c>
      <c r="C40" s="1">
        <v>10</v>
      </c>
    </row>
    <row r="41" spans="2:4" x14ac:dyDescent="0.35">
      <c r="B41" s="3" t="s">
        <v>86</v>
      </c>
      <c r="C41" s="1">
        <v>10</v>
      </c>
    </row>
    <row r="42" spans="2:4" x14ac:dyDescent="0.35">
      <c r="B42" s="3" t="s">
        <v>87</v>
      </c>
      <c r="C42" s="1">
        <v>10</v>
      </c>
    </row>
    <row r="44" spans="2:4" x14ac:dyDescent="0.35">
      <c r="B44" s="2" t="s">
        <v>88</v>
      </c>
      <c r="C44" s="2" t="s">
        <v>67</v>
      </c>
      <c r="D44" s="12" t="s">
        <v>81</v>
      </c>
    </row>
    <row r="45" spans="2:4" x14ac:dyDescent="0.35">
      <c r="B45" s="3" t="s">
        <v>89</v>
      </c>
      <c r="C45" s="1">
        <v>10</v>
      </c>
    </row>
    <row r="46" spans="2:4" ht="29" x14ac:dyDescent="0.35">
      <c r="B46" s="3" t="s">
        <v>90</v>
      </c>
      <c r="C46" s="1">
        <v>10</v>
      </c>
    </row>
    <row r="47" spans="2:4" ht="58" x14ac:dyDescent="0.35">
      <c r="B47" s="3" t="s">
        <v>91</v>
      </c>
      <c r="C47" s="1">
        <v>10</v>
      </c>
    </row>
    <row r="49" spans="2:4" x14ac:dyDescent="0.35">
      <c r="B49" s="2" t="s">
        <v>92</v>
      </c>
      <c r="C49" s="2" t="s">
        <v>67</v>
      </c>
      <c r="D49" s="12" t="s">
        <v>71</v>
      </c>
    </row>
    <row r="50" spans="2:4" x14ac:dyDescent="0.35">
      <c r="B50" s="3" t="s">
        <v>93</v>
      </c>
      <c r="C50" s="1">
        <v>5</v>
      </c>
    </row>
    <row r="51" spans="2:4" x14ac:dyDescent="0.35">
      <c r="B51" s="3" t="s">
        <v>94</v>
      </c>
      <c r="C51" s="1">
        <v>4</v>
      </c>
    </row>
    <row r="52" spans="2:4" x14ac:dyDescent="0.35">
      <c r="B52" s="8" t="s">
        <v>95</v>
      </c>
      <c r="C52" s="1">
        <v>3</v>
      </c>
    </row>
    <row r="54" spans="2:4" x14ac:dyDescent="0.35">
      <c r="B54" s="2" t="s">
        <v>96</v>
      </c>
      <c r="C54" s="2" t="s">
        <v>67</v>
      </c>
      <c r="D54" s="12" t="s">
        <v>71</v>
      </c>
    </row>
    <row r="55" spans="2:4" x14ac:dyDescent="0.35">
      <c r="B55" s="2" t="s">
        <v>97</v>
      </c>
      <c r="C55" s="1">
        <v>5</v>
      </c>
    </row>
    <row r="56" spans="2:4" x14ac:dyDescent="0.35">
      <c r="B56" s="2" t="s">
        <v>98</v>
      </c>
      <c r="C56" s="1">
        <v>4</v>
      </c>
    </row>
    <row r="57" spans="2:4" x14ac:dyDescent="0.35">
      <c r="B57" s="2" t="s">
        <v>99</v>
      </c>
      <c r="C57" s="1">
        <v>3</v>
      </c>
    </row>
    <row r="58" spans="2:4" ht="43.5" x14ac:dyDescent="0.35">
      <c r="B58" s="3" t="s">
        <v>100</v>
      </c>
      <c r="C58" s="6">
        <v>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40F57B5EDE6247A0131FAA1CAB2B7A" ma:contentTypeVersion="6" ma:contentTypeDescription="Create a new document." ma:contentTypeScope="" ma:versionID="d3dd7731415f21d49f778e2aff99834c">
  <xsd:schema xmlns:xsd="http://www.w3.org/2001/XMLSchema" xmlns:xs="http://www.w3.org/2001/XMLSchema" xmlns:p="http://schemas.microsoft.com/office/2006/metadata/properties" xmlns:ns2="7edf1a22-a12e-4540-b331-c5f6d44cdc49" xmlns:ns3="0b097d5e-0b7b-44d5-a9ba-22b56ea3c547" targetNamespace="http://schemas.microsoft.com/office/2006/metadata/properties" ma:root="true" ma:fieldsID="f204ae26c6156830dfe21eb2e9898d53" ns2:_="" ns3:_="">
    <xsd:import namespace="7edf1a22-a12e-4540-b331-c5f6d44cdc49"/>
    <xsd:import namespace="0b097d5e-0b7b-44d5-a9ba-22b56ea3c5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df1a22-a12e-4540-b331-c5f6d44cdc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097d5e-0b7b-44d5-a9ba-22b56ea3c54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F68943-3BFF-4A0F-93FC-18075DBAF3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df1a22-a12e-4540-b331-c5f6d44cdc49"/>
    <ds:schemaRef ds:uri="0b097d5e-0b7b-44d5-a9ba-22b56ea3c5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10F860-2F74-4C85-877D-146A4E32C1EF}">
  <ds:schemaRefs>
    <ds:schemaRef ds:uri="http://schemas.microsoft.com/office/2006/metadata/properties"/>
    <ds:schemaRef ds:uri="http://purl.org/dc/elements/1.1/"/>
    <ds:schemaRef ds:uri="http://purl.org/dc/dcmitype/"/>
    <ds:schemaRef ds:uri="http://purl.org/dc/terms/"/>
    <ds:schemaRef ds:uri="7edf1a22-a12e-4540-b331-c5f6d44cdc49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0b097d5e-0b7b-44d5-a9ba-22b56ea3c547"/>
  </ds:schemaRefs>
</ds:datastoreItem>
</file>

<file path=customXml/itemProps3.xml><?xml version="1.0" encoding="utf-8"?>
<ds:datastoreItem xmlns:ds="http://schemas.openxmlformats.org/officeDocument/2006/customXml" ds:itemID="{AC885D0E-5EB2-4E16-9775-B5BAB6A9DD4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Macarena Pastor</dc:creator>
  <cp:keywords/>
  <dc:description/>
  <cp:lastModifiedBy>Leticia Gutiérrez</cp:lastModifiedBy>
  <cp:revision/>
  <dcterms:created xsi:type="dcterms:W3CDTF">2025-01-23T10:37:48Z</dcterms:created>
  <dcterms:modified xsi:type="dcterms:W3CDTF">2025-11-17T10:37:36Z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0x010100C040F57B5EDE6247A0131FAA1CAB2B7A</vt:lpwstr>
  </property>
</Properties>
</file>