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Y:\2025\25-234 Agencia creativa para Madrid Turismo\3 Pliego y calendario\"/>
    </mc:Choice>
  </mc:AlternateContent>
  <xr:revisionPtr revIDLastSave="0" documentId="8_{216042D9-4AE7-42B3-B3D4-708EA082AF7E}" xr6:coauthVersionLast="47" xr6:coauthVersionMax="47" xr10:uidLastSave="{00000000-0000-0000-0000-000000000000}"/>
  <bookViews>
    <workbookView xWindow="-110" yWindow="-110" windowWidth="19420" windowHeight="10300" xr2:uid="{0EA0BAF4-57A4-4B63-A4F1-504778F2C908}"/>
  </bookViews>
  <sheets>
    <sheet name="Detalle criterios" sheetId="1" r:id="rId1"/>
    <sheet name="Hoja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5" i="1" l="1"/>
  <c r="M17" i="1"/>
  <c r="M18" i="1" s="1"/>
  <c r="M8" i="1"/>
  <c r="M13" i="1"/>
  <c r="M9" i="1"/>
  <c r="M12" i="1"/>
  <c r="M10" i="1"/>
  <c r="M7" i="1"/>
  <c r="M6" i="1"/>
  <c r="M14" i="1" l="1"/>
  <c r="M37" i="1" s="1"/>
</calcChain>
</file>

<file path=xl/sharedStrings.xml><?xml version="1.0" encoding="utf-8"?>
<sst xmlns="http://schemas.openxmlformats.org/spreadsheetml/2006/main" count="155" uniqueCount="123">
  <si>
    <t>CRITERIOS DE SOLVENCIA</t>
  </si>
  <si>
    <t>CRITERIOS DE SELECCIÓN</t>
  </si>
  <si>
    <t>PUNTUACIÓN MÁXIMA</t>
  </si>
  <si>
    <t>EXPERIENCIA EN CAMPAÑAS SEGÚN SECTOR EN LOS ULTIMOS 10 AÑOS</t>
  </si>
  <si>
    <t>NUMERO DE PROYECTOS MINIMOS</t>
  </si>
  <si>
    <t>DESTINO</t>
  </si>
  <si>
    <t>SECTOR 
TURÍSTICO</t>
  </si>
  <si>
    <t>MARCAS DE LUJO O PERFIL HNWI/UHNWI</t>
  </si>
  <si>
    <t>OTROS SECTORES</t>
  </si>
  <si>
    <t>Puntuación acumulable</t>
  </si>
  <si>
    <t>1.1</t>
  </si>
  <si>
    <t>1.2</t>
  </si>
  <si>
    <t>1.3</t>
  </si>
  <si>
    <t>1.4</t>
  </si>
  <si>
    <t>1.5</t>
  </si>
  <si>
    <t xml:space="preserve">Diseño y elaboración de estudios de percepción de destinos o marcas internacionales, cualitativos y cuantitativos, con foco en el target de alto impacto (HNWI/UHNWI) </t>
  </si>
  <si>
    <t xml:space="preserve">Diseño y elaboración de estudios de benchmark de destinos o marcas internacionales, cualitativos y cuantitativos, con foco en el target de alto impacto (HNWI/UHNWI) </t>
  </si>
  <si>
    <t>EXPERIENCIA EN CAMPAÑAS SEGÚN MERCADO EN LOS ULTIMOS 10 AÑOS</t>
  </si>
  <si>
    <t>ASIA</t>
  </si>
  <si>
    <t>ORIENTE MEDIO</t>
  </si>
  <si>
    <t>EE.UU. &amp; CANADÁ</t>
  </si>
  <si>
    <t>LATAM</t>
  </si>
  <si>
    <t>2.1</t>
  </si>
  <si>
    <t xml:space="preserve">Experiencia en campañas de branding del sector turístico o de lujo en países de largo radio: realización de al menos 1 campaña de branding en países de largo radio.  </t>
  </si>
  <si>
    <t>PREMIOS Y RECONOCIMIENTOS EN LOS ULTIMOS 5 AÑOS</t>
  </si>
  <si>
    <t>NUMERO DE PREMIOS O RECONOCIMIENTOS MINIMOS</t>
  </si>
  <si>
    <t>2 premios o reconocimientos</t>
  </si>
  <si>
    <t>3 premios o reconocimientos</t>
  </si>
  <si>
    <t>4 premios o reconocimientos</t>
  </si>
  <si>
    <t>mas de 4 premios o reconocimientos</t>
  </si>
  <si>
    <t>Puntuación no acumulable</t>
  </si>
  <si>
    <t>3.1</t>
  </si>
  <si>
    <t>PRESENCIA CON DELEGACION PROPIA DE LA EMPRESA</t>
  </si>
  <si>
    <t>MINIMO DE PAISES</t>
  </si>
  <si>
    <t>Presencia en 9 países</t>
  </si>
  <si>
    <t>Presencia en 10 países</t>
  </si>
  <si>
    <t>Presencia en 11 países</t>
  </si>
  <si>
    <t>Presencia en 12 países</t>
  </si>
  <si>
    <t>Presencia en 13 países</t>
  </si>
  <si>
    <t>4.1</t>
  </si>
  <si>
    <t>PRESENCIA COMO HUB (ESPAÑA) PARA OTROS PAÍSES</t>
  </si>
  <si>
    <t>Hub para 1 - 2  países</t>
  </si>
  <si>
    <t>Hub para 3-4 países</t>
  </si>
  <si>
    <t>Hub para 5 - 6 países</t>
  </si>
  <si>
    <t>Hub para 7 - 8 países</t>
  </si>
  <si>
    <t>Hub para 9 a 13 países</t>
  </si>
  <si>
    <t>5.1</t>
  </si>
  <si>
    <t>LA EMPRESA CUENTA CON VERTICAL ESPECIALIZADA INHOUSE (END-TO-END) EN:</t>
  </si>
  <si>
    <t>1 – 2 verticales in-house acreditadas</t>
  </si>
  <si>
    <t>3 – 4 verticales in-house acreditadas</t>
  </si>
  <si>
    <t>5 verticales in-house acreditadas</t>
  </si>
  <si>
    <t>6 verticales in-house acreditadas</t>
  </si>
  <si>
    <t xml:space="preserve"> - </t>
  </si>
  <si>
    <t>PUNTUACION MAXIMA</t>
  </si>
  <si>
    <t>SECTOR</t>
  </si>
  <si>
    <t>PUNTUACIÓN</t>
  </si>
  <si>
    <t>No acumulable</t>
  </si>
  <si>
    <t>SECTOR TURÍSTICO</t>
  </si>
  <si>
    <t>PAÍSES CAMPAÑA</t>
  </si>
  <si>
    <t>Acumulable</t>
  </si>
  <si>
    <t>PREMIOS</t>
  </si>
  <si>
    <t>mas de 4 premios os reconocimientos</t>
  </si>
  <si>
    <t>PRESENCIA</t>
  </si>
  <si>
    <t>Presencia en 9 paises</t>
  </si>
  <si>
    <t>Presencia en 10 paises</t>
  </si>
  <si>
    <t>Presencia en 11 paises</t>
  </si>
  <si>
    <t>Presencia en 12 paises</t>
  </si>
  <si>
    <t>Presencia en 13 paises</t>
  </si>
  <si>
    <t>HUB CAMPAÑA</t>
  </si>
  <si>
    <t>Hub para 3 - 4  países</t>
  </si>
  <si>
    <t>Hub para 5 - 6  países</t>
  </si>
  <si>
    <t>Hub para 7 - 8  países</t>
  </si>
  <si>
    <t>Hub para 9 - 13 países</t>
  </si>
  <si>
    <t>VERTICAL ESPECIALIZADA</t>
  </si>
  <si>
    <t>Se puntuará en caso de disponer de ello</t>
  </si>
  <si>
    <t>PR</t>
  </si>
  <si>
    <t>Influencer marketing</t>
  </si>
  <si>
    <t>Producción audiovisual</t>
  </si>
  <si>
    <t xml:space="preserve">Diseño </t>
  </si>
  <si>
    <t>Creatividad</t>
  </si>
  <si>
    <t>Data intelligence</t>
  </si>
  <si>
    <t>CERTIFICACIONES</t>
  </si>
  <si>
    <t>ISO 9001 Procesos</t>
  </si>
  <si>
    <t>ISO 14001 Impacto Medioambiental</t>
  </si>
  <si>
    <t>Certificación en gestión de propiedad intelectual/derechos de imagen</t>
  </si>
  <si>
    <t>HERRAMIENTAS ia</t>
  </si>
  <si>
    <t>ANALISIS Y REPORTING</t>
  </si>
  <si>
    <t>PLANIFICACION</t>
  </si>
  <si>
    <t>PRESUPUESTOS</t>
  </si>
  <si>
    <t>HERRAMIENTAS</t>
  </si>
  <si>
    <t>VIDEO</t>
  </si>
  <si>
    <t>IMAGEN</t>
  </si>
  <si>
    <t>COPIES</t>
  </si>
  <si>
    <t>AUTOMATIZACION DE PROCESOS CREATIVOS (INCL. TESTING)</t>
  </si>
  <si>
    <t xml:space="preserve">Descripción de la forma de acreditación </t>
  </si>
  <si>
    <t>FORMA DE ACREDITACIÓN</t>
  </si>
  <si>
    <t>TOTAL</t>
  </si>
  <si>
    <t>-</t>
  </si>
  <si>
    <t>Dossier de al menos 1 proyecto gestionado desde la oficina de España para mercados internacionales, con detalle de funciones de coordinación y materiales producidos y declaración responsable de la agencia.</t>
  </si>
  <si>
    <t>Experiencia en conceptualización estratégica</t>
  </si>
  <si>
    <r>
      <t xml:space="preserve">Dossier con detalle de </t>
    </r>
    <r>
      <rPr>
        <b/>
        <sz val="11"/>
        <color rgb="FF000000"/>
        <rFont val="Aptos Narrow"/>
        <family val="2"/>
        <scheme val="minor"/>
      </rPr>
      <t>máximo tres plataformas</t>
    </r>
    <r>
      <rPr>
        <sz val="11"/>
        <color rgb="FF000000"/>
        <rFont val="Aptos Narrow"/>
        <family val="2"/>
        <scheme val="minor"/>
      </rPr>
      <t xml:space="preserve"> de comunicación/posicionamiento global desarrollada incluyendo: descripción del reto, estrategia aplicada, alcance geográfico y resultados obtenidos. </t>
    </r>
  </si>
  <si>
    <t>Producción audiovisual internacional y multimercado</t>
  </si>
  <si>
    <r>
      <t xml:space="preserve">Dossier de </t>
    </r>
    <r>
      <rPr>
        <b/>
        <sz val="11"/>
        <rFont val="Aptos Narrow"/>
        <family val="2"/>
        <scheme val="minor"/>
      </rPr>
      <t>máximo tres campañas internacionales,</t>
    </r>
    <r>
      <rPr>
        <sz val="11"/>
        <rFont val="Aptos Narrow"/>
        <family val="2"/>
        <scheme val="minor"/>
      </rPr>
      <t xml:space="preserve"> con ejemplos de piezas adaptadas y transcreadas (no solo traducidas), junto con explicación de la metodología de transcreación y producción utilizada y los mercados cubiertos. Deberá también destacar desafíos específicos del enfoque global multi-mercado y cómo se han resuelto. </t>
    </r>
  </si>
  <si>
    <t>Campañas creativas internacionales de al menos 1,5 millones de euros</t>
  </si>
  <si>
    <r>
      <t xml:space="preserve">Dossier de </t>
    </r>
    <r>
      <rPr>
        <b/>
        <sz val="11"/>
        <rFont val="Aptos Narrow"/>
        <family val="2"/>
        <scheme val="minor"/>
      </rPr>
      <t>máximo tres campañas</t>
    </r>
    <r>
      <rPr>
        <sz val="11"/>
        <rFont val="Aptos Narrow"/>
        <family val="2"/>
        <scheme val="minor"/>
      </rPr>
      <t xml:space="preserve">, incluyendo documentación que permita comprobar la magnitud de la campaña. </t>
    </r>
  </si>
  <si>
    <t>Experiencia en el diseño, implementación y gestión de dashboards ejecutivos.</t>
  </si>
  <si>
    <r>
      <t xml:space="preserve">Ejemplos de </t>
    </r>
    <r>
      <rPr>
        <b/>
        <sz val="11"/>
        <rFont val="Aptos Narrow"/>
        <family val="2"/>
        <scheme val="minor"/>
      </rPr>
      <t>máximo cuatro dashboards internacionales</t>
    </r>
    <r>
      <rPr>
        <sz val="11"/>
        <rFont val="Aptos Narrow"/>
        <family val="2"/>
        <scheme val="minor"/>
      </rPr>
      <t xml:space="preserve"> (no es necesario incluir datos reales), fichas técnicas de las herramientas utilizadas (ej. Tableau, PowerBI, Looker Studio, Qlik). Descripción funcional del sistema de visualización (tipos de KPIs integrados, filtros disponibles y alcance internacional)</t>
    </r>
  </si>
  <si>
    <t xml:space="preserve">Experiencia diseñando, desarrollando e implementando al menos dos sitios web o landings de campaña internacionales </t>
  </si>
  <si>
    <r>
      <t xml:space="preserve">Presentar </t>
    </r>
    <r>
      <rPr>
        <b/>
        <sz val="11"/>
        <rFont val="Aptos Narrow"/>
        <family val="2"/>
        <scheme val="minor"/>
      </rPr>
      <t>máximo tres enlaces activos a las páginas web o landings desarrolladas</t>
    </r>
    <r>
      <rPr>
        <sz val="11"/>
        <rFont val="Aptos Narrow"/>
        <family val="2"/>
        <scheme val="minor"/>
      </rPr>
      <t>; o, en su defecto y en caso de ser enlaces que ya no están activos, compartir imágenes reales de las webs en el momento en el que estaban activas.</t>
    </r>
  </si>
  <si>
    <t>Gestión de arquitectura de marca</t>
  </si>
  <si>
    <r>
      <t xml:space="preserve">Presentación de </t>
    </r>
    <r>
      <rPr>
        <b/>
        <sz val="11"/>
        <rFont val="Aptos Narrow"/>
        <family val="2"/>
        <scheme val="minor"/>
      </rPr>
      <t xml:space="preserve">máximo tres dossiers </t>
    </r>
    <r>
      <rPr>
        <sz val="11"/>
        <rFont val="Aptos Narrow"/>
        <family val="2"/>
        <scheme val="minor"/>
      </rPr>
      <t xml:space="preserve">explicativos que detalle ejemplos de trabajos realizados para marcas globales en los últimos diez años, incluyendo: guías de estilo, manuales de identidad visual y/o ejemplos de storytelling adaptado a contextos multilingüe y multicultural. </t>
    </r>
  </si>
  <si>
    <t>Diseño, creación y gestión de una plataforma de gestión de contenidos</t>
  </si>
  <si>
    <r>
      <t xml:space="preserve">Presentación de </t>
    </r>
    <r>
      <rPr>
        <b/>
        <sz val="11"/>
        <rFont val="Aptos Narrow"/>
        <family val="2"/>
        <scheme val="minor"/>
      </rPr>
      <t xml:space="preserve">máximo dos casos </t>
    </r>
    <r>
      <rPr>
        <sz val="11"/>
        <rFont val="Aptos Narrow"/>
        <family val="2"/>
        <scheme val="minor"/>
      </rPr>
      <t>previos de los últimos 10 años de asset hubs o plataformas similares desarrolladas y gestionadas, incluyendo pantallazos, manuales de uso o certificación del cliente sobre su implementación</t>
    </r>
  </si>
  <si>
    <r>
      <t xml:space="preserve">Dossier con la descripción de </t>
    </r>
    <r>
      <rPr>
        <b/>
        <sz val="11"/>
        <rFont val="Aptos Narrow"/>
        <family val="2"/>
        <scheme val="minor"/>
      </rPr>
      <t>máximo tres</t>
    </r>
    <r>
      <rPr>
        <sz val="11"/>
        <rFont val="Aptos Narrow"/>
        <family val="2"/>
        <scheme val="minor"/>
      </rPr>
      <t xml:space="preserve"> estudios internacionales de percepción desarrollados en los últimos 10 años, incluyendo metodología cualitativa, cuantitativa y social listening, segmentación HNWI/UHNWI y entregables finales (informes o presentaciones). </t>
    </r>
  </si>
  <si>
    <r>
      <t xml:space="preserve">Dossier con la descripción de </t>
    </r>
    <r>
      <rPr>
        <b/>
        <sz val="11"/>
        <rFont val="Aptos Narrow"/>
        <family val="2"/>
        <scheme val="minor"/>
      </rPr>
      <t>máximo cuatro</t>
    </r>
    <r>
      <rPr>
        <sz val="11"/>
        <rFont val="Aptos Narrow"/>
        <family val="2"/>
        <scheme val="minor"/>
      </rPr>
      <t xml:space="preserve"> benchmark internacionales realizados en los últimos 10 años, detallando metodología cualitativa, cuantitativa y social listening, inclusión del target HNWI/UHNWI y entregables finales (informes o presentaciones). </t>
    </r>
  </si>
  <si>
    <r>
      <t>Dossier de</t>
    </r>
    <r>
      <rPr>
        <b/>
        <sz val="11"/>
        <rFont val="Aptos Narrow"/>
        <family val="2"/>
        <scheme val="minor"/>
      </rPr>
      <t xml:space="preserve"> máximo cuatro</t>
    </r>
    <r>
      <rPr>
        <sz val="11"/>
        <rFont val="Aptos Narrow"/>
        <family val="2"/>
        <scheme val="minor"/>
      </rPr>
      <t xml:space="preserve"> campañas internacionales </t>
    </r>
    <r>
      <rPr>
        <b/>
        <sz val="11"/>
        <rFont val="Aptos Narrow"/>
        <family val="2"/>
        <scheme val="minor"/>
      </rPr>
      <t xml:space="preserve">(con el límite de una por mercado) </t>
    </r>
    <r>
      <rPr>
        <sz val="11"/>
        <rFont val="Aptos Narrow"/>
        <family val="2"/>
        <scheme val="minor"/>
      </rPr>
      <t xml:space="preserve">con detalle de objetivos, piezas creativas desarrolladas y resultados. </t>
    </r>
  </si>
  <si>
    <t>Idea creativa &amp; Resultados: acreditar su capacidad creativa y los resultados obtenidos mediante la presentación de reconocimientos o premios nacionales e internacionales que avalen la calidad, innovación y eficacia de sus campañas publicitarias (EFICACIA, Cannes Lions, CdC, Clio Awards, El SOL).</t>
  </si>
  <si>
    <t>La empresa deberá acreditar presencia internacional mediante delegaciones propias, entendidas como filiales, oficinas o representaciones permanentes dependientes directamente de la entidad matriz, en alguno de los siguientes países: Arabia Saudí, Argentina, Brasil, Canadá, Catar, China, Colombia, Corea del Sur, EE.UU., Emiratos Árabes Unidos, Japón, México, Singapur</t>
  </si>
  <si>
    <t>Experiencia demostrable como hub internacional desde la oficina de España, liderando y coordinando campañas creativas globales o regionales en los últimos 10 años para uno o varios de los siguientes mercados objetivo, con adaptación y transcreación de materiales en diferentes idiomas y culturas: Arabia Saudí, Argentina, Brasil, Canadá, Catar, China, Colombia, Corea del Sur, EE.UU., Emiratos Árabes Unidos, Japón, México, Singapur.</t>
  </si>
  <si>
    <r>
      <t>Copia o enlace oficial de</t>
    </r>
    <r>
      <rPr>
        <b/>
        <sz val="11"/>
        <color rgb="FF000000"/>
        <rFont val="Aptos Narrow"/>
        <family val="2"/>
      </rPr>
      <t xml:space="preserve"> al menos un premio</t>
    </r>
    <r>
      <rPr>
        <sz val="11"/>
        <color rgb="FF000000"/>
        <rFont val="Aptos Narrow"/>
        <family val="2"/>
      </rPr>
      <t xml:space="preserve"> recibido, con indicación el Nombre del galardón o certamen, año, categoría, proyecto premiado, tipo de participación (si fue agencia principal, colaboradora o grupo de producción). </t>
    </r>
  </si>
  <si>
    <r>
      <t xml:space="preserve">La empresa deberá acreditar  la existencia de oficinas o delegaciones propias en </t>
    </r>
    <r>
      <rPr>
        <b/>
        <sz val="11"/>
        <color theme="1"/>
        <rFont val="Aptos Narrow"/>
        <family val="2"/>
        <scheme val="minor"/>
      </rPr>
      <t>al menos 9</t>
    </r>
    <r>
      <rPr>
        <sz val="11"/>
        <color theme="1"/>
        <rFont val="Aptos Narrow"/>
        <family val="2"/>
        <scheme val="minor"/>
      </rPr>
      <t xml:space="preserve"> de los países mencionados, indicando para cada una:
•	Razón social
•	Dirección completa
•	Ciudad y país
•	Tipo de establecimiento (sede, filial, oficina de representación, etc.)</t>
    </r>
  </si>
  <si>
    <t xml:space="preserve">Demostrar que la empresa dispone de verticales especializadas in-house (end-to-end) que cubren de forma integral las principales áreas de comunicación y marketing necesarias para el desarrollo de campañas globales, incluyendo:
-	PR  
-	Producción digital 
-	Producción audiovisual 
-	Diseño 
-	Creatividad 
-	Redes sociales / Community Management </t>
  </si>
  <si>
    <t>Organigrama de la empresa, listado de perfiles in-house y descripción de las funciones de cada vertical, incluyendo CVs resumidos de los responsables.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</si>
</sst>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2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23776-698A-4609-A9BD-F9CF193144B8}">
  <dimension ref="A1:Q38"/>
  <sheetViews>
    <sheetView showGridLines="0" tabSelected="1" zoomScale="70" zoomScaleNormal="70" workbookViewId="0">
      <selection activeCell="W27" sqref="W27"/>
    </sheetView>
  </sheetViews>
  <sheetFormatPr baseColWidth="10" defaultColWidth="10.81640625" defaultRowHeight="14.5" x14ac:dyDescent="0.35"/>
  <cols>
    <col min="1" max="1" width="2.81640625" style="1" customWidth="1"/>
    <col min="2" max="2" width="11.54296875" style="1"/>
    <col min="3" max="3" width="84.54296875" style="11" customWidth="1"/>
    <col min="4" max="4" width="23.54296875" style="11" customWidth="1"/>
    <col min="5" max="5" width="2.453125" style="11" customWidth="1"/>
    <col min="6" max="6" width="16.26953125" style="11" customWidth="1"/>
    <col min="7" max="7" width="20.54296875" style="11" customWidth="1"/>
    <col min="8" max="8" width="22.453125" style="11" customWidth="1"/>
    <col min="9" max="9" width="24.81640625" style="12" customWidth="1"/>
    <col min="10" max="10" width="15.54296875" style="11" customWidth="1"/>
    <col min="11" max="11" width="19.1796875" style="11" customWidth="1"/>
    <col min="12" max="12" width="7.54296875" style="11" customWidth="1"/>
    <col min="13" max="13" width="24.26953125" style="11" customWidth="1"/>
    <col min="14" max="14" width="5.453125" style="11" customWidth="1"/>
    <col min="15" max="15" width="53.54296875" style="11" bestFit="1" customWidth="1"/>
    <col min="16" max="16384" width="10.81640625" style="11"/>
  </cols>
  <sheetData>
    <row r="1" spans="2:17" ht="15" thickBot="1" x14ac:dyDescent="0.4"/>
    <row r="2" spans="2:17" ht="37" customHeight="1" thickBot="1" x14ac:dyDescent="0.4">
      <c r="B2" s="31"/>
      <c r="C2" s="53" t="s">
        <v>0</v>
      </c>
      <c r="D2" s="56"/>
      <c r="E2" s="32"/>
      <c r="F2" s="53" t="s">
        <v>1</v>
      </c>
      <c r="G2" s="54"/>
      <c r="H2" s="54"/>
      <c r="I2" s="54"/>
      <c r="J2" s="54"/>
      <c r="K2" s="54"/>
      <c r="L2" s="33"/>
      <c r="M2" s="34" t="s">
        <v>2</v>
      </c>
      <c r="N2" s="33"/>
      <c r="O2" s="22" t="s">
        <v>95</v>
      </c>
      <c r="P2" s="35"/>
      <c r="Q2" s="13"/>
    </row>
    <row r="3" spans="2:17" x14ac:dyDescent="0.35">
      <c r="B3" s="36"/>
      <c r="E3" s="37"/>
      <c r="F3" s="55"/>
      <c r="G3" s="55"/>
      <c r="H3" s="55"/>
      <c r="I3" s="55"/>
      <c r="J3" s="55"/>
      <c r="K3" s="55"/>
      <c r="L3" s="1"/>
      <c r="M3" s="1"/>
      <c r="P3" s="38"/>
    </row>
    <row r="4" spans="2:17" ht="47.25" customHeight="1" x14ac:dyDescent="0.35">
      <c r="B4" s="39">
        <v>1</v>
      </c>
      <c r="C4" s="21" t="s">
        <v>3</v>
      </c>
      <c r="D4" s="21" t="s">
        <v>4</v>
      </c>
      <c r="F4" s="5" t="s">
        <v>5</v>
      </c>
      <c r="G4" s="6" t="s">
        <v>6</v>
      </c>
      <c r="H4" s="6" t="s">
        <v>7</v>
      </c>
      <c r="I4" s="6" t="s">
        <v>8</v>
      </c>
      <c r="J4" s="17"/>
      <c r="K4" s="18"/>
      <c r="L4" s="37"/>
      <c r="M4" s="21" t="s">
        <v>9</v>
      </c>
      <c r="O4" s="21" t="s">
        <v>94</v>
      </c>
      <c r="P4" s="38"/>
    </row>
    <row r="5" spans="2:17" ht="81.650000000000006" customHeight="1" x14ac:dyDescent="0.35">
      <c r="B5" s="40" t="s">
        <v>10</v>
      </c>
      <c r="C5" s="16" t="s">
        <v>99</v>
      </c>
      <c r="D5" s="2">
        <v>1</v>
      </c>
      <c r="F5" s="2">
        <v>4</v>
      </c>
      <c r="G5" s="2">
        <v>3</v>
      </c>
      <c r="H5" s="2">
        <v>2</v>
      </c>
      <c r="I5" s="2">
        <v>1</v>
      </c>
      <c r="J5" s="19"/>
      <c r="K5" s="19"/>
      <c r="L5" s="1"/>
      <c r="M5" s="2">
        <f>F5*3</f>
        <v>12</v>
      </c>
      <c r="O5" s="24" t="s">
        <v>100</v>
      </c>
      <c r="P5" s="38"/>
    </row>
    <row r="6" spans="2:17" ht="107.15" customHeight="1" x14ac:dyDescent="0.35">
      <c r="B6" s="40" t="s">
        <v>11</v>
      </c>
      <c r="C6" s="16" t="s">
        <v>101</v>
      </c>
      <c r="D6" s="2">
        <v>2</v>
      </c>
      <c r="F6" s="2">
        <v>4</v>
      </c>
      <c r="G6" s="2">
        <v>3</v>
      </c>
      <c r="H6" s="2">
        <v>2</v>
      </c>
      <c r="I6" s="2">
        <v>1</v>
      </c>
      <c r="J6" s="19"/>
      <c r="K6" s="19"/>
      <c r="L6" s="1"/>
      <c r="M6" s="2">
        <f>F6*3</f>
        <v>12</v>
      </c>
      <c r="O6" s="25" t="s">
        <v>102</v>
      </c>
      <c r="P6" s="38"/>
    </row>
    <row r="7" spans="2:17" ht="80.25" customHeight="1" x14ac:dyDescent="0.35">
      <c r="B7" s="40" t="s">
        <v>12</v>
      </c>
      <c r="C7" s="16" t="s">
        <v>103</v>
      </c>
      <c r="D7" s="2">
        <v>1</v>
      </c>
      <c r="F7" s="2">
        <v>4</v>
      </c>
      <c r="G7" s="2">
        <v>3</v>
      </c>
      <c r="H7" s="2">
        <v>2</v>
      </c>
      <c r="I7" s="2">
        <v>1</v>
      </c>
      <c r="J7" s="19"/>
      <c r="K7" s="19"/>
      <c r="L7" s="1"/>
      <c r="M7" s="2">
        <f t="shared" ref="M7:M9" si="0">F7*3</f>
        <v>12</v>
      </c>
      <c r="O7" s="25" t="s">
        <v>104</v>
      </c>
      <c r="P7" s="38"/>
    </row>
    <row r="8" spans="2:17" ht="141.65" customHeight="1" x14ac:dyDescent="0.35">
      <c r="B8" s="40" t="s">
        <v>13</v>
      </c>
      <c r="C8" s="16" t="s">
        <v>105</v>
      </c>
      <c r="D8" s="2">
        <v>2</v>
      </c>
      <c r="F8" s="2">
        <v>4</v>
      </c>
      <c r="G8" s="2">
        <v>3</v>
      </c>
      <c r="H8" s="2">
        <v>2</v>
      </c>
      <c r="I8" s="2">
        <v>1</v>
      </c>
      <c r="J8" s="19"/>
      <c r="K8" s="19"/>
      <c r="L8" s="1"/>
      <c r="M8" s="2">
        <f>F8*4</f>
        <v>16</v>
      </c>
      <c r="O8" s="23" t="s">
        <v>106</v>
      </c>
      <c r="P8" s="38"/>
    </row>
    <row r="9" spans="2:17" ht="87" customHeight="1" x14ac:dyDescent="0.35">
      <c r="B9" s="40" t="s">
        <v>14</v>
      </c>
      <c r="C9" s="16" t="s">
        <v>107</v>
      </c>
      <c r="D9" s="2">
        <v>2</v>
      </c>
      <c r="F9" s="2">
        <v>4</v>
      </c>
      <c r="G9" s="2">
        <v>3</v>
      </c>
      <c r="H9" s="2">
        <v>2</v>
      </c>
      <c r="I9" s="2">
        <v>1</v>
      </c>
      <c r="J9" s="19"/>
      <c r="K9" s="19"/>
      <c r="L9" s="1"/>
      <c r="M9" s="2">
        <f t="shared" si="0"/>
        <v>12</v>
      </c>
      <c r="O9" s="25" t="s">
        <v>108</v>
      </c>
      <c r="P9" s="38"/>
    </row>
    <row r="10" spans="2:17" ht="87.75" customHeight="1" x14ac:dyDescent="0.35">
      <c r="B10" s="40"/>
      <c r="C10" s="16" t="s">
        <v>109</v>
      </c>
      <c r="D10" s="2" t="s">
        <v>97</v>
      </c>
      <c r="F10" s="2">
        <v>4</v>
      </c>
      <c r="G10" s="2">
        <v>3</v>
      </c>
      <c r="H10" s="2">
        <v>2</v>
      </c>
      <c r="I10" s="2">
        <v>1</v>
      </c>
      <c r="J10" s="19"/>
      <c r="K10" s="19"/>
      <c r="L10" s="1"/>
      <c r="M10" s="2">
        <f>F10*3</f>
        <v>12</v>
      </c>
      <c r="O10" s="25" t="s">
        <v>110</v>
      </c>
      <c r="P10" s="38"/>
    </row>
    <row r="11" spans="2:17" ht="76" customHeight="1" x14ac:dyDescent="0.35">
      <c r="B11" s="40"/>
      <c r="C11" s="16" t="s">
        <v>111</v>
      </c>
      <c r="D11" s="2" t="s">
        <v>97</v>
      </c>
      <c r="F11" s="2">
        <v>4</v>
      </c>
      <c r="G11" s="2">
        <v>3</v>
      </c>
      <c r="H11" s="2">
        <v>2</v>
      </c>
      <c r="I11" s="2">
        <v>1</v>
      </c>
      <c r="J11" s="19"/>
      <c r="K11" s="19"/>
      <c r="L11" s="1"/>
      <c r="M11" s="2">
        <f>F11*2</f>
        <v>8</v>
      </c>
      <c r="O11" s="23" t="s">
        <v>112</v>
      </c>
      <c r="P11" s="38"/>
    </row>
    <row r="12" spans="2:17" ht="76" customHeight="1" x14ac:dyDescent="0.35">
      <c r="B12" s="40"/>
      <c r="C12" s="16" t="s">
        <v>15</v>
      </c>
      <c r="D12" s="2" t="s">
        <v>97</v>
      </c>
      <c r="F12" s="2">
        <v>4</v>
      </c>
      <c r="G12" s="2">
        <v>3</v>
      </c>
      <c r="H12" s="2">
        <v>2</v>
      </c>
      <c r="I12" s="2">
        <v>1</v>
      </c>
      <c r="J12" s="19"/>
      <c r="K12" s="19"/>
      <c r="L12" s="1"/>
      <c r="M12" s="2">
        <f>F12*3</f>
        <v>12</v>
      </c>
      <c r="O12" s="26" t="s">
        <v>113</v>
      </c>
      <c r="P12" s="38"/>
    </row>
    <row r="13" spans="2:17" ht="76" customHeight="1" thickBot="1" x14ac:dyDescent="0.4">
      <c r="B13" s="40"/>
      <c r="C13" s="16" t="s">
        <v>16</v>
      </c>
      <c r="D13" s="2" t="s">
        <v>97</v>
      </c>
      <c r="F13" s="2">
        <v>4</v>
      </c>
      <c r="G13" s="2">
        <v>3</v>
      </c>
      <c r="H13" s="2">
        <v>2</v>
      </c>
      <c r="I13" s="2">
        <v>1</v>
      </c>
      <c r="J13" s="19"/>
      <c r="K13" s="19"/>
      <c r="L13" s="1"/>
      <c r="M13" s="2">
        <f>F13*4</f>
        <v>16</v>
      </c>
      <c r="O13" s="23" t="s">
        <v>114</v>
      </c>
      <c r="P13" s="38"/>
    </row>
    <row r="14" spans="2:17" ht="17.149999999999999" customHeight="1" thickBot="1" x14ac:dyDescent="0.4">
      <c r="B14" s="41"/>
      <c r="C14" s="30"/>
      <c r="D14" s="1"/>
      <c r="F14" s="1"/>
      <c r="G14" s="1"/>
      <c r="H14" s="1"/>
      <c r="I14" s="1"/>
      <c r="J14" s="1"/>
      <c r="K14" s="1"/>
      <c r="L14" s="1"/>
      <c r="M14" s="9">
        <f>SUM(M5:M13)</f>
        <v>112</v>
      </c>
      <c r="O14" s="27"/>
      <c r="P14" s="38"/>
    </row>
    <row r="15" spans="2:17" ht="17.149999999999999" customHeight="1" x14ac:dyDescent="0.35">
      <c r="B15" s="41"/>
      <c r="C15" s="30"/>
      <c r="D15" s="1"/>
      <c r="F15" s="1"/>
      <c r="G15" s="1"/>
      <c r="H15" s="1"/>
      <c r="I15" s="1"/>
      <c r="J15" s="1"/>
      <c r="K15" s="1"/>
      <c r="L15" s="1"/>
      <c r="M15" s="29"/>
      <c r="O15" s="27"/>
      <c r="P15" s="38"/>
    </row>
    <row r="16" spans="2:17" ht="40.5" customHeight="1" x14ac:dyDescent="0.35">
      <c r="B16" s="39">
        <v>2</v>
      </c>
      <c r="C16" s="14" t="s">
        <v>17</v>
      </c>
      <c r="D16" s="28"/>
      <c r="F16" s="3" t="s">
        <v>18</v>
      </c>
      <c r="G16" s="3" t="s">
        <v>19</v>
      </c>
      <c r="H16" s="3" t="s">
        <v>20</v>
      </c>
      <c r="I16" s="3" t="s">
        <v>21</v>
      </c>
      <c r="J16" s="19"/>
      <c r="K16" s="19"/>
      <c r="L16" s="1"/>
      <c r="M16" s="21" t="s">
        <v>9</v>
      </c>
      <c r="P16" s="38"/>
    </row>
    <row r="17" spans="2:16" ht="69.75" customHeight="1" thickBot="1" x14ac:dyDescent="0.4">
      <c r="B17" s="40" t="s">
        <v>22</v>
      </c>
      <c r="C17" s="16" t="s">
        <v>23</v>
      </c>
      <c r="D17" s="2">
        <v>1</v>
      </c>
      <c r="F17" s="2">
        <v>3</v>
      </c>
      <c r="G17" s="2">
        <v>3</v>
      </c>
      <c r="H17" s="2">
        <v>3</v>
      </c>
      <c r="I17" s="2">
        <v>3</v>
      </c>
      <c r="J17" s="19"/>
      <c r="K17" s="19"/>
      <c r="L17" s="1"/>
      <c r="M17" s="2">
        <f>SUM(F17:I17)</f>
        <v>12</v>
      </c>
      <c r="O17" s="23" t="s">
        <v>115</v>
      </c>
      <c r="P17" s="38"/>
    </row>
    <row r="18" spans="2:16" ht="15" thickBot="1" x14ac:dyDescent="0.4">
      <c r="B18" s="42"/>
      <c r="C18" s="43"/>
      <c r="D18" s="1"/>
      <c r="G18" s="1"/>
      <c r="H18" s="1"/>
      <c r="I18" s="1"/>
      <c r="J18" s="1"/>
      <c r="K18" s="1"/>
      <c r="L18" s="1"/>
      <c r="M18" s="9">
        <f>SUM(M17:M17)</f>
        <v>12</v>
      </c>
      <c r="N18" s="12"/>
      <c r="P18" s="38"/>
    </row>
    <row r="19" spans="2:16" x14ac:dyDescent="0.35">
      <c r="B19" s="42"/>
      <c r="C19" s="43"/>
      <c r="D19" s="1"/>
      <c r="G19" s="37"/>
      <c r="H19" s="1"/>
      <c r="I19" s="1"/>
      <c r="J19" s="1"/>
      <c r="K19" s="1"/>
      <c r="L19" s="1"/>
      <c r="N19" s="12"/>
      <c r="P19" s="38"/>
    </row>
    <row r="20" spans="2:16" ht="67" customHeight="1" x14ac:dyDescent="0.35">
      <c r="B20" s="39">
        <v>3</v>
      </c>
      <c r="C20" s="7" t="s">
        <v>24</v>
      </c>
      <c r="D20" s="6" t="s">
        <v>25</v>
      </c>
      <c r="F20" s="4" t="s">
        <v>26</v>
      </c>
      <c r="G20" s="4" t="s">
        <v>27</v>
      </c>
      <c r="H20" s="4" t="s">
        <v>28</v>
      </c>
      <c r="I20" s="4" t="s">
        <v>29</v>
      </c>
      <c r="M20" s="21" t="s">
        <v>30</v>
      </c>
      <c r="P20" s="38"/>
    </row>
    <row r="21" spans="2:16" ht="75.5" customHeight="1" x14ac:dyDescent="0.35">
      <c r="B21" s="40" t="s">
        <v>31</v>
      </c>
      <c r="C21" s="16" t="s">
        <v>116</v>
      </c>
      <c r="D21" s="2">
        <v>1</v>
      </c>
      <c r="F21" s="2">
        <v>2</v>
      </c>
      <c r="G21" s="2">
        <v>3</v>
      </c>
      <c r="H21" s="8">
        <v>4</v>
      </c>
      <c r="I21" s="2">
        <v>5</v>
      </c>
      <c r="L21" s="1"/>
      <c r="M21" s="2">
        <v>5</v>
      </c>
      <c r="O21" s="52" t="s">
        <v>119</v>
      </c>
      <c r="P21" s="38"/>
    </row>
    <row r="22" spans="2:16" x14ac:dyDescent="0.35">
      <c r="B22" s="36"/>
      <c r="C22" s="44"/>
      <c r="I22" s="11"/>
      <c r="M22" s="29"/>
      <c r="P22" s="38"/>
    </row>
    <row r="23" spans="2:16" x14ac:dyDescent="0.35">
      <c r="B23" s="36"/>
      <c r="C23" s="44"/>
      <c r="I23" s="11"/>
      <c r="M23" s="29"/>
      <c r="P23" s="38"/>
    </row>
    <row r="24" spans="2:16" ht="49.5" customHeight="1" x14ac:dyDescent="0.35">
      <c r="B24" s="39">
        <v>4</v>
      </c>
      <c r="C24" s="7" t="s">
        <v>32</v>
      </c>
      <c r="D24" s="4" t="s">
        <v>33</v>
      </c>
      <c r="F24" s="4" t="s">
        <v>34</v>
      </c>
      <c r="G24" s="4" t="s">
        <v>35</v>
      </c>
      <c r="H24" s="4" t="s">
        <v>36</v>
      </c>
      <c r="I24" s="4" t="s">
        <v>37</v>
      </c>
      <c r="J24" s="4" t="s">
        <v>38</v>
      </c>
      <c r="M24" s="21" t="s">
        <v>30</v>
      </c>
      <c r="P24" s="38"/>
    </row>
    <row r="25" spans="2:16" ht="122" customHeight="1" x14ac:dyDescent="0.35">
      <c r="B25" s="40" t="s">
        <v>39</v>
      </c>
      <c r="C25" s="15" t="s">
        <v>117</v>
      </c>
      <c r="D25" s="2">
        <v>9</v>
      </c>
      <c r="F25" s="2">
        <v>1</v>
      </c>
      <c r="G25" s="2">
        <v>2</v>
      </c>
      <c r="H25" s="2">
        <v>3</v>
      </c>
      <c r="I25" s="2">
        <v>4</v>
      </c>
      <c r="J25" s="2">
        <v>5</v>
      </c>
      <c r="K25" s="1"/>
      <c r="L25" s="1"/>
      <c r="M25" s="2">
        <v>5</v>
      </c>
      <c r="N25" s="1"/>
      <c r="O25" s="16" t="s">
        <v>120</v>
      </c>
      <c r="P25" s="38"/>
    </row>
    <row r="26" spans="2:16" x14ac:dyDescent="0.35">
      <c r="B26" s="36"/>
      <c r="C26" s="44"/>
      <c r="I26" s="11"/>
      <c r="M26" s="29"/>
      <c r="P26" s="38"/>
    </row>
    <row r="27" spans="2:16" ht="50.5" customHeight="1" x14ac:dyDescent="0.35">
      <c r="B27" s="39">
        <v>5</v>
      </c>
      <c r="C27" s="7" t="s">
        <v>40</v>
      </c>
      <c r="D27" s="1"/>
      <c r="F27" s="4" t="s">
        <v>41</v>
      </c>
      <c r="G27" s="4" t="s">
        <v>42</v>
      </c>
      <c r="H27" s="4" t="s">
        <v>43</v>
      </c>
      <c r="I27" s="4" t="s">
        <v>44</v>
      </c>
      <c r="J27" s="4" t="s">
        <v>45</v>
      </c>
      <c r="K27" s="1"/>
      <c r="L27" s="1"/>
      <c r="M27" s="21" t="s">
        <v>30</v>
      </c>
      <c r="N27" s="1"/>
      <c r="P27" s="38"/>
    </row>
    <row r="28" spans="2:16" ht="87.5" customHeight="1" x14ac:dyDescent="0.35">
      <c r="B28" s="40" t="s">
        <v>46</v>
      </c>
      <c r="C28" s="16" t="s">
        <v>118</v>
      </c>
      <c r="D28" s="2">
        <v>1</v>
      </c>
      <c r="F28" s="2">
        <v>1</v>
      </c>
      <c r="G28" s="2">
        <v>2</v>
      </c>
      <c r="H28" s="2">
        <v>3</v>
      </c>
      <c r="I28" s="2">
        <v>4</v>
      </c>
      <c r="J28" s="2">
        <v>5</v>
      </c>
      <c r="K28" s="1"/>
      <c r="L28" s="1"/>
      <c r="M28" s="2">
        <v>5</v>
      </c>
      <c r="N28" s="1"/>
      <c r="O28" s="16" t="s">
        <v>98</v>
      </c>
      <c r="P28" s="38"/>
    </row>
    <row r="29" spans="2:16" x14ac:dyDescent="0.35">
      <c r="B29" s="36"/>
      <c r="C29" s="45"/>
      <c r="M29" s="29"/>
      <c r="P29" s="38"/>
    </row>
    <row r="30" spans="2:16" x14ac:dyDescent="0.35">
      <c r="B30" s="36"/>
      <c r="P30" s="38"/>
    </row>
    <row r="31" spans="2:16" ht="50.15" customHeight="1" x14ac:dyDescent="0.35">
      <c r="B31" s="39">
        <v>6</v>
      </c>
      <c r="C31" s="14" t="s">
        <v>47</v>
      </c>
      <c r="D31" s="1"/>
      <c r="F31" s="4" t="s">
        <v>48</v>
      </c>
      <c r="G31" s="4" t="s">
        <v>49</v>
      </c>
      <c r="H31" s="4" t="s">
        <v>50</v>
      </c>
      <c r="I31" s="4" t="s">
        <v>51</v>
      </c>
      <c r="L31" s="46"/>
      <c r="M31" s="21" t="s">
        <v>30</v>
      </c>
      <c r="P31" s="38"/>
    </row>
    <row r="32" spans="2:16" ht="145" x14ac:dyDescent="0.35">
      <c r="B32" s="40"/>
      <c r="C32" s="16" t="s">
        <v>121</v>
      </c>
      <c r="D32" s="2" t="s">
        <v>52</v>
      </c>
      <c r="F32" s="2">
        <v>4</v>
      </c>
      <c r="G32" s="2">
        <v>6</v>
      </c>
      <c r="H32" s="2">
        <v>8</v>
      </c>
      <c r="I32" s="2">
        <v>10</v>
      </c>
      <c r="L32" s="46"/>
      <c r="M32" s="2">
        <v>10</v>
      </c>
      <c r="O32" s="16" t="s">
        <v>122</v>
      </c>
      <c r="P32" s="38"/>
    </row>
    <row r="33" spans="2:16" x14ac:dyDescent="0.35">
      <c r="B33" s="36"/>
      <c r="C33" s="44"/>
      <c r="M33" s="29"/>
      <c r="P33" s="38"/>
    </row>
    <row r="34" spans="2:16" x14ac:dyDescent="0.35">
      <c r="B34" s="36"/>
      <c r="C34" s="44"/>
      <c r="P34" s="38"/>
    </row>
    <row r="35" spans="2:16" x14ac:dyDescent="0.35">
      <c r="B35" s="36"/>
      <c r="M35" s="21" t="s">
        <v>96</v>
      </c>
      <c r="P35" s="38"/>
    </row>
    <row r="36" spans="2:16" ht="15" thickBot="1" x14ac:dyDescent="0.4">
      <c r="B36" s="36"/>
      <c r="P36" s="38"/>
    </row>
    <row r="37" spans="2:16" ht="16.5" thickBot="1" x14ac:dyDescent="0.4">
      <c r="B37" s="36"/>
      <c r="L37" s="47" t="s">
        <v>53</v>
      </c>
      <c r="M37" s="9">
        <f>M14+M18+M21+M25+M28+M32</f>
        <v>149</v>
      </c>
      <c r="P37" s="38"/>
    </row>
    <row r="38" spans="2:16" ht="15" thickBot="1" x14ac:dyDescent="0.4">
      <c r="B38" s="48"/>
      <c r="C38" s="49"/>
      <c r="D38" s="49"/>
      <c r="E38" s="49"/>
      <c r="F38" s="49"/>
      <c r="G38" s="49"/>
      <c r="H38" s="49"/>
      <c r="I38" s="50"/>
      <c r="J38" s="49"/>
      <c r="K38" s="49"/>
      <c r="L38" s="49"/>
      <c r="M38" s="49"/>
      <c r="N38" s="49"/>
      <c r="O38" s="49"/>
      <c r="P38" s="51"/>
    </row>
  </sheetData>
  <mergeCells count="3">
    <mergeCell ref="F2:K2"/>
    <mergeCell ref="F3:K3"/>
    <mergeCell ref="C2:D2"/>
  </mergeCells>
  <phoneticPr fontId="4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ED608-FE3D-414B-8858-6D2B0A07AAB5}">
  <dimension ref="B4:D58"/>
  <sheetViews>
    <sheetView topLeftCell="A27" workbookViewId="0">
      <selection activeCell="G34" sqref="G34"/>
    </sheetView>
  </sheetViews>
  <sheetFormatPr baseColWidth="10" defaultColWidth="10.81640625" defaultRowHeight="14.5" x14ac:dyDescent="0.35"/>
  <cols>
    <col min="1" max="1" width="10.81640625" style="11"/>
    <col min="2" max="2" width="24.54296875" style="11" customWidth="1"/>
    <col min="3" max="3" width="14.54296875" style="11" customWidth="1"/>
    <col min="4" max="4" width="17.54296875" style="20" customWidth="1"/>
    <col min="5" max="16384" width="10.81640625" style="11"/>
  </cols>
  <sheetData>
    <row r="4" spans="2:4" ht="25" customHeight="1" x14ac:dyDescent="0.35">
      <c r="B4" s="3" t="s">
        <v>54</v>
      </c>
      <c r="C4" s="3" t="s">
        <v>55</v>
      </c>
      <c r="D4" s="20" t="s">
        <v>56</v>
      </c>
    </row>
    <row r="5" spans="2:4" x14ac:dyDescent="0.35">
      <c r="B5" s="5" t="s">
        <v>5</v>
      </c>
      <c r="C5" s="2">
        <v>10</v>
      </c>
    </row>
    <row r="6" spans="2:4" x14ac:dyDescent="0.35">
      <c r="B6" s="6" t="s">
        <v>57</v>
      </c>
      <c r="C6" s="2">
        <v>5</v>
      </c>
    </row>
    <row r="7" spans="2:4" ht="29" x14ac:dyDescent="0.35">
      <c r="B7" s="6" t="s">
        <v>7</v>
      </c>
      <c r="C7" s="2">
        <v>4</v>
      </c>
    </row>
    <row r="8" spans="2:4" x14ac:dyDescent="0.35">
      <c r="B8" s="3" t="s">
        <v>8</v>
      </c>
      <c r="C8" s="2">
        <v>3</v>
      </c>
    </row>
    <row r="10" spans="2:4" x14ac:dyDescent="0.35">
      <c r="B10" s="3" t="s">
        <v>58</v>
      </c>
      <c r="C10" s="3" t="s">
        <v>55</v>
      </c>
      <c r="D10" s="20" t="s">
        <v>59</v>
      </c>
    </row>
    <row r="11" spans="2:4" x14ac:dyDescent="0.35">
      <c r="B11" s="5" t="s">
        <v>18</v>
      </c>
      <c r="C11" s="2">
        <v>10</v>
      </c>
    </row>
    <row r="12" spans="2:4" x14ac:dyDescent="0.35">
      <c r="B12" s="6" t="s">
        <v>19</v>
      </c>
      <c r="C12" s="2">
        <v>5</v>
      </c>
    </row>
    <row r="13" spans="2:4" x14ac:dyDescent="0.35">
      <c r="B13" s="6" t="s">
        <v>20</v>
      </c>
      <c r="C13" s="2">
        <v>4</v>
      </c>
    </row>
    <row r="14" spans="2:4" x14ac:dyDescent="0.35">
      <c r="B14" s="4" t="s">
        <v>21</v>
      </c>
      <c r="C14" s="2">
        <v>3</v>
      </c>
    </row>
    <row r="16" spans="2:4" ht="22.75" customHeight="1" x14ac:dyDescent="0.35">
      <c r="B16" s="3" t="s">
        <v>60</v>
      </c>
      <c r="C16" s="3" t="s">
        <v>55</v>
      </c>
      <c r="D16" s="20" t="s">
        <v>56</v>
      </c>
    </row>
    <row r="17" spans="2:4" ht="29" x14ac:dyDescent="0.35">
      <c r="B17" s="4" t="s">
        <v>26</v>
      </c>
      <c r="C17" s="2">
        <v>2</v>
      </c>
    </row>
    <row r="18" spans="2:4" ht="29" x14ac:dyDescent="0.35">
      <c r="B18" s="4" t="s">
        <v>27</v>
      </c>
      <c r="C18" s="2">
        <v>3</v>
      </c>
    </row>
    <row r="19" spans="2:4" ht="29" x14ac:dyDescent="0.35">
      <c r="B19" s="4" t="s">
        <v>28</v>
      </c>
      <c r="C19" s="2">
        <v>4</v>
      </c>
    </row>
    <row r="20" spans="2:4" ht="29" x14ac:dyDescent="0.35">
      <c r="B20" s="4" t="s">
        <v>61</v>
      </c>
      <c r="C20" s="2">
        <v>5</v>
      </c>
    </row>
    <row r="22" spans="2:4" x14ac:dyDescent="0.35">
      <c r="B22" s="3" t="s">
        <v>62</v>
      </c>
      <c r="C22" s="3" t="s">
        <v>55</v>
      </c>
      <c r="D22" s="20" t="s">
        <v>56</v>
      </c>
    </row>
    <row r="23" spans="2:4" x14ac:dyDescent="0.35">
      <c r="B23" s="4" t="s">
        <v>63</v>
      </c>
      <c r="C23" s="2">
        <v>1</v>
      </c>
    </row>
    <row r="24" spans="2:4" x14ac:dyDescent="0.35">
      <c r="B24" s="4" t="s">
        <v>64</v>
      </c>
      <c r="C24" s="2">
        <v>2</v>
      </c>
    </row>
    <row r="25" spans="2:4" x14ac:dyDescent="0.35">
      <c r="B25" s="4" t="s">
        <v>65</v>
      </c>
      <c r="C25" s="2">
        <v>3</v>
      </c>
    </row>
    <row r="26" spans="2:4" x14ac:dyDescent="0.35">
      <c r="B26" s="4" t="s">
        <v>66</v>
      </c>
      <c r="C26" s="2">
        <v>4</v>
      </c>
    </row>
    <row r="27" spans="2:4" x14ac:dyDescent="0.35">
      <c r="B27" s="4" t="s">
        <v>67</v>
      </c>
      <c r="C27" s="2">
        <v>5</v>
      </c>
    </row>
    <row r="29" spans="2:4" x14ac:dyDescent="0.35">
      <c r="B29" s="3" t="s">
        <v>68</v>
      </c>
      <c r="C29" s="3" t="s">
        <v>55</v>
      </c>
      <c r="D29" s="20" t="s">
        <v>56</v>
      </c>
    </row>
    <row r="30" spans="2:4" x14ac:dyDescent="0.35">
      <c r="B30" s="4" t="s">
        <v>41</v>
      </c>
      <c r="C30" s="2">
        <v>1</v>
      </c>
    </row>
    <row r="31" spans="2:4" x14ac:dyDescent="0.35">
      <c r="B31" s="4" t="s">
        <v>69</v>
      </c>
      <c r="C31" s="2">
        <v>2</v>
      </c>
    </row>
    <row r="32" spans="2:4" x14ac:dyDescent="0.35">
      <c r="B32" s="4" t="s">
        <v>70</v>
      </c>
      <c r="C32" s="2">
        <v>3</v>
      </c>
    </row>
    <row r="33" spans="2:4" x14ac:dyDescent="0.35">
      <c r="B33" s="4" t="s">
        <v>71</v>
      </c>
      <c r="C33" s="2">
        <v>4</v>
      </c>
    </row>
    <row r="34" spans="2:4" x14ac:dyDescent="0.35">
      <c r="B34" s="4" t="s">
        <v>72</v>
      </c>
      <c r="C34" s="2">
        <v>5</v>
      </c>
    </row>
    <row r="36" spans="2:4" x14ac:dyDescent="0.35">
      <c r="B36" s="3" t="s">
        <v>73</v>
      </c>
      <c r="C36" s="3" t="s">
        <v>55</v>
      </c>
      <c r="D36" s="20" t="s">
        <v>74</v>
      </c>
    </row>
    <row r="37" spans="2:4" x14ac:dyDescent="0.35">
      <c r="B37" s="4" t="s">
        <v>75</v>
      </c>
      <c r="C37" s="2">
        <v>10</v>
      </c>
    </row>
    <row r="38" spans="2:4" ht="22.4" customHeight="1" x14ac:dyDescent="0.35">
      <c r="B38" s="4" t="s">
        <v>76</v>
      </c>
      <c r="C38" s="2">
        <v>10</v>
      </c>
    </row>
    <row r="39" spans="2:4" x14ac:dyDescent="0.35">
      <c r="B39" s="4" t="s">
        <v>77</v>
      </c>
      <c r="C39" s="2">
        <v>10</v>
      </c>
    </row>
    <row r="40" spans="2:4" x14ac:dyDescent="0.35">
      <c r="B40" s="4" t="s">
        <v>78</v>
      </c>
      <c r="C40" s="2">
        <v>10</v>
      </c>
    </row>
    <row r="41" spans="2:4" x14ac:dyDescent="0.35">
      <c r="B41" s="4" t="s">
        <v>79</v>
      </c>
      <c r="C41" s="2">
        <v>10</v>
      </c>
    </row>
    <row r="42" spans="2:4" x14ac:dyDescent="0.35">
      <c r="B42" s="4" t="s">
        <v>80</v>
      </c>
      <c r="C42" s="2">
        <v>10</v>
      </c>
    </row>
    <row r="44" spans="2:4" x14ac:dyDescent="0.35">
      <c r="B44" s="3" t="s">
        <v>81</v>
      </c>
      <c r="C44" s="3" t="s">
        <v>55</v>
      </c>
      <c r="D44" s="20" t="s">
        <v>74</v>
      </c>
    </row>
    <row r="45" spans="2:4" x14ac:dyDescent="0.35">
      <c r="B45" s="4" t="s">
        <v>82</v>
      </c>
      <c r="C45" s="2">
        <v>10</v>
      </c>
    </row>
    <row r="46" spans="2:4" ht="29" x14ac:dyDescent="0.35">
      <c r="B46" s="4" t="s">
        <v>83</v>
      </c>
      <c r="C46" s="2">
        <v>10</v>
      </c>
    </row>
    <row r="47" spans="2:4" ht="58" x14ac:dyDescent="0.35">
      <c r="B47" s="4" t="s">
        <v>84</v>
      </c>
      <c r="C47" s="2">
        <v>10</v>
      </c>
    </row>
    <row r="49" spans="2:4" x14ac:dyDescent="0.35">
      <c r="B49" s="3" t="s">
        <v>85</v>
      </c>
      <c r="C49" s="3" t="s">
        <v>55</v>
      </c>
      <c r="D49" s="20" t="s">
        <v>59</v>
      </c>
    </row>
    <row r="50" spans="2:4" x14ac:dyDescent="0.35">
      <c r="B50" s="4" t="s">
        <v>86</v>
      </c>
      <c r="C50" s="2">
        <v>5</v>
      </c>
    </row>
    <row r="51" spans="2:4" x14ac:dyDescent="0.35">
      <c r="B51" s="4" t="s">
        <v>87</v>
      </c>
      <c r="C51" s="2">
        <v>4</v>
      </c>
    </row>
    <row r="52" spans="2:4" x14ac:dyDescent="0.35">
      <c r="B52" s="10" t="s">
        <v>88</v>
      </c>
      <c r="C52" s="2">
        <v>3</v>
      </c>
    </row>
    <row r="54" spans="2:4" x14ac:dyDescent="0.35">
      <c r="B54" s="3" t="s">
        <v>89</v>
      </c>
      <c r="C54" s="3" t="s">
        <v>55</v>
      </c>
      <c r="D54" s="20" t="s">
        <v>59</v>
      </c>
    </row>
    <row r="55" spans="2:4" x14ac:dyDescent="0.35">
      <c r="B55" s="3" t="s">
        <v>90</v>
      </c>
      <c r="C55" s="2">
        <v>5</v>
      </c>
    </row>
    <row r="56" spans="2:4" x14ac:dyDescent="0.35">
      <c r="B56" s="3" t="s">
        <v>91</v>
      </c>
      <c r="C56" s="2">
        <v>4</v>
      </c>
    </row>
    <row r="57" spans="2:4" x14ac:dyDescent="0.35">
      <c r="B57" s="3" t="s">
        <v>92</v>
      </c>
      <c r="C57" s="2">
        <v>3</v>
      </c>
    </row>
    <row r="58" spans="2:4" ht="43.5" x14ac:dyDescent="0.35">
      <c r="B58" s="4" t="s">
        <v>93</v>
      </c>
      <c r="C58" s="8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40F57B5EDE6247A0131FAA1CAB2B7A" ma:contentTypeVersion="6" ma:contentTypeDescription="Create a new document." ma:contentTypeScope="" ma:versionID="7f0aa4e08d15cdd50fc42266c66add63">
  <xsd:schema xmlns:xsd="http://www.w3.org/2001/XMLSchema" xmlns:xs="http://www.w3.org/2001/XMLSchema" xmlns:p="http://schemas.microsoft.com/office/2006/metadata/properties" xmlns:ns2="7edf1a22-a12e-4540-b331-c5f6d44cdc49" xmlns:ns3="0b097d5e-0b7b-44d5-a9ba-22b56ea3c547" targetNamespace="http://schemas.microsoft.com/office/2006/metadata/properties" ma:root="true" ma:fieldsID="22dbd1ded045eb043a582377a73c19c9" ns2:_="" ns3:_="">
    <xsd:import namespace="7edf1a22-a12e-4540-b331-c5f6d44cdc49"/>
    <xsd:import namespace="0b097d5e-0b7b-44d5-a9ba-22b56ea3c5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df1a22-a12e-4540-b331-c5f6d44cdc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097d5e-0b7b-44d5-a9ba-22b56ea3c54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0F860-2F74-4C85-877D-146A4E32C1EF}">
  <ds:schemaRefs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0b097d5e-0b7b-44d5-a9ba-22b56ea3c547"/>
    <ds:schemaRef ds:uri="7edf1a22-a12e-4540-b331-c5f6d44cdc4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885D0E-5EB2-4E16-9775-B5BAB6A9DD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1DC53C-ECE9-4E1B-8C39-54853F513E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df1a22-a12e-4540-b331-c5f6d44cdc49"/>
    <ds:schemaRef ds:uri="0b097d5e-0b7b-44d5-a9ba-22b56ea3c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Detalle criterios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Macarena Pastor</dc:creator>
  <cp:keywords/>
  <dc:description/>
  <cp:lastModifiedBy>Leticia Gutiérrez</cp:lastModifiedBy>
  <cp:revision/>
  <dcterms:created xsi:type="dcterms:W3CDTF">2025-01-23T10:37:48Z</dcterms:created>
  <dcterms:modified xsi:type="dcterms:W3CDTF">2025-12-17T16:56:19Z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0x010100C040F57B5EDE6247A0131FAA1CAB2B7A</vt:lpwstr>
  </property>
</Properties>
</file>