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Y:\2025\25-235 Agencia de medios para Madrid Turismo\3 Pliego y calendario\"/>
    </mc:Choice>
  </mc:AlternateContent>
  <xr:revisionPtr revIDLastSave="0" documentId="8_{ED1C680E-C7B8-4C94-A9A2-77DC9F7B1B30}" xr6:coauthVersionLast="47" xr6:coauthVersionMax="47" xr10:uidLastSave="{00000000-0000-0000-0000-000000000000}"/>
  <bookViews>
    <workbookView xWindow="-110" yWindow="-110" windowWidth="19420" windowHeight="10300" xr2:uid="{0EA0BAF4-57A4-4B63-A4F1-504778F2C908}"/>
  </bookViews>
  <sheets>
    <sheet name="Hoja1" sheetId="1" r:id="rId1"/>
    <sheet name="Hoj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 i="1" l="1"/>
  <c r="M36" i="1"/>
  <c r="M5" i="1"/>
  <c r="M8" i="1" l="1"/>
  <c r="M14" i="1"/>
  <c r="M10" i="1"/>
  <c r="M9" i="1"/>
  <c r="M7" i="1"/>
  <c r="M6" i="1"/>
</calcChain>
</file>

<file path=xl/sharedStrings.xml><?xml version="1.0" encoding="utf-8"?>
<sst xmlns="http://schemas.openxmlformats.org/spreadsheetml/2006/main" count="151" uniqueCount="115">
  <si>
    <t>CRITERIOS DE SOLVENCIA</t>
  </si>
  <si>
    <t>CRITERIOS DE SELECCIÓN</t>
  </si>
  <si>
    <t>PUNTUACIÓN MÁXIMA</t>
  </si>
  <si>
    <t>Forma de acreditación</t>
  </si>
  <si>
    <t>EXPERIENCIA EN CAMPAÑAS, SEGÚN SECTOR, EN LOS ÚLTIMOS 10 AÑOS</t>
  </si>
  <si>
    <t>NUMERO DE PROYECTOS MINIMOS</t>
  </si>
  <si>
    <t>DESTINO</t>
  </si>
  <si>
    <t>SECTOR 
TURÍSTICO</t>
  </si>
  <si>
    <t>MARCAS DE LUJO O PERFIL HNWI/UHNWI</t>
  </si>
  <si>
    <t>OTROS SECTORES</t>
  </si>
  <si>
    <t>Puntuación acumulable</t>
  </si>
  <si>
    <t xml:space="preserve">Descripción de la forma de acreditación </t>
  </si>
  <si>
    <t>1.1</t>
  </si>
  <si>
    <t>1.2</t>
  </si>
  <si>
    <t>1.3</t>
  </si>
  <si>
    <t>1.4</t>
  </si>
  <si>
    <t>1.5</t>
  </si>
  <si>
    <t>1.6</t>
  </si>
  <si>
    <t>: EXPERIENCIA EN CAMPAÑAS, SEGÚN MERCADO, EN LOS ÚLTIMOS 10 AÑOS</t>
  </si>
  <si>
    <t>ASIA</t>
  </si>
  <si>
    <t>ORIENTE MEDIO</t>
  </si>
  <si>
    <t>EE.UU. &amp; CANADÁ</t>
  </si>
  <si>
    <t>LATAM</t>
  </si>
  <si>
    <t>2.1</t>
  </si>
  <si>
    <t>PREMIOS Y RECONOCIMIENTOS EN LOS ULTIMOS 5 AÑOS</t>
  </si>
  <si>
    <t>NUMERO DE PREMIOS O RECONOCIMIENTOS MINIMOS</t>
  </si>
  <si>
    <t>2 premios o reconocimientos</t>
  </si>
  <si>
    <t>3 premios o reconocimientos</t>
  </si>
  <si>
    <t>4 premios o reconocimientos</t>
  </si>
  <si>
    <t>Más de 4 premios os reconocimientos</t>
  </si>
  <si>
    <t>Puntuación no acumulable</t>
  </si>
  <si>
    <t>3.1</t>
  </si>
  <si>
    <t>Premios y reconocimientos en estrategia de medios:
Acreditar la obtención de premios o reconocimientos en los últimos cinco (5) años relacionados con la estrategia, planificación o ejecución de campañas de medios, tales como los Premios a la Eficacia, Cannes Lions u otros galardones nacionales o internacionales de reconocido prestigio en el ámbito del marketing y la comunicación.</t>
  </si>
  <si>
    <t>Copia o enlace oficial de al menos un premio recibido, con indicación el Nombre del galardón o certamen, con indicación del año, (ej. oro, plata, bronce) categoría, proyecto premiado, tipo de participación (si fue agencia principal, colaboradora o grupo de producción). La documentación deberá corresponder a premios obtenidos en los últimos cinco (5) años y ser verificable en fuentes oficiales.</t>
  </si>
  <si>
    <t>3.2</t>
  </si>
  <si>
    <t>Presentación de copia o enlace oficial al reconocimiento o premio recibido, indicando el año de concesión, nivel obtenido (por ejemplo, oro, plata o bronce), categoría y proyecto galardonado. La documentación deberá corresponder a premios obtenidos en los últimos cinco (5) años y ser verificable en fuentes oficiales o medios especializados del sector.</t>
  </si>
  <si>
    <t>PRESENCIA CON DELEGACION PROPIA DE LA EMPRESA</t>
  </si>
  <si>
    <t>MINIMO DE PAISES</t>
  </si>
  <si>
    <t>Presencia en 9 paises</t>
  </si>
  <si>
    <t>Presencia en 10 paises</t>
  </si>
  <si>
    <t>Presencia en 11 paises</t>
  </si>
  <si>
    <t>Presencia en 12 paises</t>
  </si>
  <si>
    <t>Presencia en 13 paises</t>
  </si>
  <si>
    <t>4.1</t>
  </si>
  <si>
    <t>PRESENCIA COMO HUB (ESPAÑA) PARA OTROS PAÍSES</t>
  </si>
  <si>
    <t>Hub para 1 - 2  países</t>
  </si>
  <si>
    <t>Hub para 3-4 países</t>
  </si>
  <si>
    <t>Hub para 5 - 6 países</t>
  </si>
  <si>
    <t>Hub para 7 - 8 países</t>
  </si>
  <si>
    <t>Hub para 9 a 13 paises</t>
  </si>
  <si>
    <t>5.1</t>
  </si>
  <si>
    <t>Experiencia demostrable como hub internacional desde la oficina de España, liderando y coordinando campañas de medios globales o regionales en los últimos 5 años para uno o varios de los siguientes mercados objetivo, adaptando la estrategia de medios a las particularidades culturales de cada mercado: Arabia Saudí, Argentina, Brasil, Canadá, Catar, China, Colombia, Corea del Sur, EE.UU., Emiratos Árabes Unidos, Japón, México, Singapur.</t>
  </si>
  <si>
    <t>LA EMPRESA CUENTA CON VERTICAL ESPECIALIZADA INHOUSE (END-TO-END) EN:</t>
  </si>
  <si>
    <t>1 – 2 verticales in-house acreditadas</t>
  </si>
  <si>
    <t>3 – 4 verticales in-house acreditadas</t>
  </si>
  <si>
    <t>5 verticales in-house acreditadas</t>
  </si>
  <si>
    <t>6 verticales in-house acreditadas</t>
  </si>
  <si>
    <t>La empresa dispone de verticales especializadas in-house (end-to-end) que cubren de forma integral las principales áreas de comunicación y marketing necesarias para el desarrollo de campañas globales, incluyendo:
· Influencer Marketing
· Entertainment &amp; Innovation
· Data intelligence
· Planificación y compra de medios offline internacionales (TV, radio, OOH, prensa, premium)
· Planificación y compra de medios online internacionales
· Search marketing y posicionamiento en IA generativa (SEO + SEM adaptado a nuevos entornos)
· Medición avanzada y atribución cross-channel (herramientas propias o certificadas por terceros)</t>
  </si>
  <si>
    <t xml:space="preserve"> - </t>
  </si>
  <si>
    <t>TOTAL</t>
  </si>
  <si>
    <t>PUNTUACION MAXIMA</t>
  </si>
  <si>
    <t>SECTOR</t>
  </si>
  <si>
    <t>PUNTUACIÓN</t>
  </si>
  <si>
    <t>No acumulable</t>
  </si>
  <si>
    <t>SECTOR TURÍSTICO</t>
  </si>
  <si>
    <t>PAÍSES CAMPAÑA</t>
  </si>
  <si>
    <t>Acumulable</t>
  </si>
  <si>
    <t>PREMIOS</t>
  </si>
  <si>
    <t>mas de 4 premios os reconocimientos</t>
  </si>
  <si>
    <t>PRESENCIA</t>
  </si>
  <si>
    <t>HUB CAMPAÑA</t>
  </si>
  <si>
    <t>Hub para 3 - 4  países</t>
  </si>
  <si>
    <t>Hub para 5 - 6  países</t>
  </si>
  <si>
    <t>Hub para 7 - 8  países</t>
  </si>
  <si>
    <t>Hub para 9 - 13 países</t>
  </si>
  <si>
    <t>VERTICAL ESPECIALIZADA</t>
  </si>
  <si>
    <t>Se puntuará en caso de disponer de ello</t>
  </si>
  <si>
    <t>PR</t>
  </si>
  <si>
    <t>Influencer marketing</t>
  </si>
  <si>
    <t>Producción audiovisual</t>
  </si>
  <si>
    <t xml:space="preserve">Diseño </t>
  </si>
  <si>
    <t>Creatividad</t>
  </si>
  <si>
    <t>Data intelligence</t>
  </si>
  <si>
    <t>CERTIFICACIONES</t>
  </si>
  <si>
    <t>ISO 9001 Procesos</t>
  </si>
  <si>
    <t>ISO 14001 Impacto Medioambiental</t>
  </si>
  <si>
    <t>Certificación en gestión de propiedad intelectual/derechos de imagen</t>
  </si>
  <si>
    <t>HERRAMIENTAS ia</t>
  </si>
  <si>
    <t>ANALISIS Y REPORTING</t>
  </si>
  <si>
    <t>PLANIFICACION</t>
  </si>
  <si>
    <t>PRESUPUESTOS</t>
  </si>
  <si>
    <t>HERRAMIENTAS</t>
  </si>
  <si>
    <t>VIDEO</t>
  </si>
  <si>
    <t>IMAGEN</t>
  </si>
  <si>
    <t>COPIES</t>
  </si>
  <si>
    <t>AUTOMATIZACION DE PROCESOS CREATIVOS (INCL. TESTING)</t>
  </si>
  <si>
    <t>Experiencia en medios offline premium internacionales: 
Acreditar experiencia en la planificación y ejecución de al menos dos campañas en medios offline premium, incluyendo soportes como televisión internacional, prensa de lujo, espacios publicitarios en aeropuertos y OOH en ubicaciones estratégicas, con impacto demostrado en al menos cuatro (4) mercados de largo radio.</t>
  </si>
  <si>
    <t>Experiencia en estrategia de medios: Haber desarrollado al menos una campaña 360 de alcance internacional (en al menos 3 países de largo radio) en entornos online y offline; con foco en  audiencia de alto impacto (HNWI/UHNWI)</t>
  </si>
  <si>
    <r>
      <t xml:space="preserve">Dossier de </t>
    </r>
    <r>
      <rPr>
        <b/>
        <sz val="11"/>
        <color theme="1"/>
        <rFont val="Aptos Narrow"/>
        <family val="2"/>
        <scheme val="minor"/>
      </rPr>
      <t>máximo tres campañas</t>
    </r>
    <r>
      <rPr>
        <sz val="11"/>
        <color theme="1"/>
        <rFont val="Aptos Narrow"/>
        <family val="2"/>
        <scheme val="minor"/>
      </rPr>
      <t xml:space="preserve"> (en formato dossier o credenciales) que incluyan alcance internacional, países cubiertos, sectores, inversión y resultados en audiencias HNWI/UHNWI. Deberán también destacar desafíos específicos del enfoque global multimercado y cómo se han resuelto.</t>
    </r>
  </si>
  <si>
    <t>Experiencia en campañas de medios internacionales: Ejecución de al menos una campaña de medios internacional con un presupuesto mínimo de 5.000.000EUR (cinco millones de euros)</t>
  </si>
  <si>
    <r>
      <t xml:space="preserve">Dossier de </t>
    </r>
    <r>
      <rPr>
        <b/>
        <sz val="11"/>
        <color theme="1"/>
        <rFont val="Aptos Narrow"/>
        <family val="2"/>
        <scheme val="minor"/>
      </rPr>
      <t>máximo tres campañas</t>
    </r>
    <r>
      <rPr>
        <sz val="11"/>
        <color theme="1"/>
        <rFont val="Aptos Narrow"/>
        <family val="2"/>
        <scheme val="minor"/>
      </rPr>
      <t xml:space="preserve">, incluyendo certificaciones del cliente o case studies oficiales que detallen inversión total y resultados las campañas internacionales con al menos 5.000.000EUR (cinco millones de euros) ejecutados. </t>
    </r>
  </si>
  <si>
    <t>Experiencia en campañas de paid social en plataformas internacionales: Acreditar experiencia en la planificación y ejecución de al menos dos campañas de paid social en plataformas internacionales (por ejemplo, WeChat, TikTok, Meta, Line, entre otras), con resultados medibles en audiencias premium mediante indicadores de alcance, interacción y conversión en segmentos de alto valor (HNWI/UHNWI).</t>
  </si>
  <si>
    <r>
      <t xml:space="preserve">Dossier de </t>
    </r>
    <r>
      <rPr>
        <b/>
        <sz val="11"/>
        <color theme="1"/>
        <rFont val="Aptos Narrow"/>
        <family val="2"/>
        <scheme val="minor"/>
      </rPr>
      <t>máximo cuatro campañas</t>
    </r>
    <r>
      <rPr>
        <sz val="11"/>
        <color theme="1"/>
        <rFont val="Aptos Narrow"/>
        <family val="2"/>
        <scheme val="minor"/>
      </rPr>
      <t xml:space="preserve"> incluyendo: capturas de tres dashboards oficiales o informes de resultados que muestren la  ejecución en plataformas paid social internacionales y KPIs alcanzados.</t>
    </r>
  </si>
  <si>
    <r>
      <t xml:space="preserve">Dossier incluyendo planning y resultados de </t>
    </r>
    <r>
      <rPr>
        <b/>
        <sz val="11"/>
        <color theme="1"/>
        <rFont val="Aptos Narrow"/>
        <family val="2"/>
        <scheme val="minor"/>
      </rPr>
      <t>máximo tres campañas</t>
    </r>
    <r>
      <rPr>
        <sz val="11"/>
        <color theme="1"/>
        <rFont val="Aptos Narrow"/>
        <family val="2"/>
        <scheme val="minor"/>
      </rPr>
      <t xml:space="preserve"> en televisión internacional, prensa premium, aeropuertos o soportes OOH.</t>
    </r>
  </si>
  <si>
    <t>Experiencia en desarrollo y gestión de dashboards de medios internacionales: Acreditar experiencia en el desarrollo y entrega de al menos dos dashboards de medios internacionales que permitan consolidar la información de inversión, planificación y resultados en tiempo real, con capacidad de segmentación por canal, mercado y tipología de acción, garantizando la trazabilidad y transparencia de las campañas.</t>
  </si>
  <si>
    <t>Experiencia en acciones especiales en mercados internacionales: 
Acreditar experiencia en la conceptualización, planificación y ejecución de al menos dos  acciones especiales, como eventos, pop-ups, activaciones de marca o espacios premium, desarrolladas en mercados de largo radio, orientadas a la promoción de destinos o marcas de alto valor.</t>
  </si>
  <si>
    <r>
      <t xml:space="preserve">Presentación de </t>
    </r>
    <r>
      <rPr>
        <b/>
        <sz val="11"/>
        <color theme="1"/>
        <rFont val="Aptos Narrow"/>
        <family val="2"/>
        <scheme val="minor"/>
      </rPr>
      <t xml:space="preserve">máximo cuatro casos </t>
    </r>
    <r>
      <rPr>
        <sz val="11"/>
        <color theme="1"/>
        <rFont val="Aptos Narrow"/>
        <family val="2"/>
        <scheme val="minor"/>
      </rPr>
      <t>reales ejecutados en los últimos 5 años, incluyendo cliente, mercado, descripción de la acción y resultados obtenidos, acompañado de materiales gráficos o audiovisuales que lo evidencien. Asimismo, cada caso deberá destacar los desafíos específicos asociados al enfoque de largo radio y describir las soluciones implementadas para garantizar la efectividad de la acción.</t>
    </r>
  </si>
  <si>
    <r>
      <t xml:space="preserve">Ejemplos de </t>
    </r>
    <r>
      <rPr>
        <b/>
        <sz val="11"/>
        <color theme="1"/>
        <rFont val="Aptos Narrow"/>
        <family val="2"/>
        <scheme val="minor"/>
      </rPr>
      <t xml:space="preserve">máximo cuatro dashboards </t>
    </r>
    <r>
      <rPr>
        <sz val="11"/>
        <color theme="1"/>
        <rFont val="Aptos Narrow"/>
        <family val="2"/>
        <scheme val="minor"/>
      </rPr>
      <t xml:space="preserve">de medios activos o finalizados (incluir datos ficticios), documentación técnica de las plataformas empleadas (ej. Champaign Manager 360, Data Studio, PowerBI, Tableau, herramientas propietarias). </t>
    </r>
  </si>
  <si>
    <t>Experiencia en planificación de medios en mercados de largo radio: 
Acreditar experiencia en la planificación y ejecución de planes de medios en países de largo radio, presentando al menos una (1) campaña que se haya desarrollado en uno o más de los mercados objetivo, que demuestre conocimiento del contexto mediático, cultural y operativo de dichos destinos.</t>
  </si>
  <si>
    <r>
      <t xml:space="preserve">Presentación de </t>
    </r>
    <r>
      <rPr>
        <b/>
        <sz val="11"/>
        <color theme="1"/>
        <rFont val="Aptos Narrow"/>
        <family val="2"/>
        <scheme val="minor"/>
      </rPr>
      <t>máximo cuatro campañas</t>
    </r>
    <r>
      <rPr>
        <sz val="11"/>
        <color theme="1"/>
        <rFont val="Aptos Narrow"/>
        <family val="2"/>
        <scheme val="minor"/>
      </rPr>
      <t xml:space="preserve"> internacionales (con el límite de una por mercado) en el sector turístico o de lujo, con documentación oficial de cliente o medios que confirme la ejecución en países de largo radio. Asimismo, cada caso deberá destacar los desafíos específicos asociados al enfoque global multimercado y describir las soluciones implementadas para garantizar la efectividad de la acción.</t>
    </r>
  </si>
  <si>
    <t>Reconocimientos en innovación en compra programática, data o performance: Acreditar la obtención de premios o reconocimientos en los últimos cinco (5) años en el ámbito de la innovación en compra programática, uso de data o estrategias de performance, tales como los Premios Inspirational, Effie Data u otros galardones nacionales o internacionales de reconocido prestigio en el sector del marketing digital y la comunicación.</t>
  </si>
  <si>
    <t>La empresa deberá acreditar presencia internacional mediante delegaciones propias, entendidas como filiales, oficinas o representaciones permanentes dependientes directamente de la entidad matriz, en alguno de los siguientes países: Arabia Saudí, Argentina, Brasil, Canadá, Catar, China, Colombia, Corea del Sur, EE.UU., Emiratos Árabes Unidos, Japón, México, Singapur.</t>
  </si>
  <si>
    <r>
      <t xml:space="preserve">Dossier de </t>
    </r>
    <r>
      <rPr>
        <b/>
        <sz val="11"/>
        <color theme="1"/>
        <rFont val="Aptos Narrow"/>
        <family val="2"/>
        <scheme val="minor"/>
      </rPr>
      <t>al menos 1 proyecto/s gestionado/s</t>
    </r>
    <r>
      <rPr>
        <sz val="11"/>
        <color theme="1"/>
        <rFont val="Aptos Narrow"/>
        <family val="2"/>
        <scheme val="minor"/>
      </rPr>
      <t xml:space="preserve"> desde la oficina de España para mercados internacionales, con detalle de funciones de coordinación, materiales producidos y declaración responsable de la agencia.</t>
    </r>
  </si>
  <si>
    <r>
      <t xml:space="preserve">La empresa deberá acreditar la existencia de </t>
    </r>
    <r>
      <rPr>
        <b/>
        <sz val="11"/>
        <color theme="1"/>
        <rFont val="Aptos Narrow"/>
        <family val="2"/>
        <scheme val="minor"/>
      </rPr>
      <t xml:space="preserve">al menos ocho </t>
    </r>
    <r>
      <rPr>
        <sz val="11"/>
        <color theme="1"/>
        <rFont val="Aptos Narrow"/>
        <family val="2"/>
        <scheme val="minor"/>
      </rPr>
      <t>oficinas o delegaciones propias en los países mencionados, indicando para cada una:
•	Razón social
•	Dirección completa
•	Ciudad y país
•	Tipo de establecimiento (sede, filial, oficina de representación, etc.)</t>
    </r>
  </si>
  <si>
    <t xml:space="preserve">Organigrama de la empresa, listado de perfiles in-house y descripción de las funciones de cada vertical, incluyendo CVs resumidos (sin incorporar datos personales) de los responsables.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</si>
</sst>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b/>
      <sz val="11"/>
      <color theme="1"/>
      <name val="Aptos Narrow"/>
      <family val="2"/>
      <scheme val="minor"/>
    </font>
    <font>
      <sz val="11"/>
      <name val="Aptos Narrow"/>
      <family val="2"/>
      <scheme val="minor"/>
    </font>
    <font>
      <i/>
      <sz val="11"/>
      <color theme="1"/>
      <name val="Aptos Narrow"/>
      <family val="2"/>
      <scheme val="minor"/>
    </font>
    <font>
      <sz val="8"/>
      <name val="Aptos Narrow"/>
      <family val="2"/>
      <scheme val="minor"/>
    </font>
    <font>
      <b/>
      <sz val="11"/>
      <color rgb="FF000000"/>
      <name val="Aptos Narrow"/>
      <family val="2"/>
      <scheme val="minor"/>
    </font>
    <font>
      <sz val="11"/>
      <color rgb="FF000000"/>
      <name val="Aptos Narrow"/>
      <family val="2"/>
      <scheme val="minor"/>
    </font>
    <font>
      <b/>
      <sz val="11"/>
      <color theme="0"/>
      <name val="Aptos Narrow"/>
      <family val="2"/>
      <scheme val="minor"/>
    </font>
    <font>
      <b/>
      <sz val="12"/>
      <color theme="0"/>
      <name val="Aptos Narrow"/>
      <family val="2"/>
      <scheme val="minor"/>
    </font>
    <font>
      <b/>
      <sz val="10"/>
      <color theme="1"/>
      <name val="Aptos Narrow"/>
      <family val="2"/>
      <scheme val="minor"/>
    </font>
    <font>
      <sz val="10"/>
      <color theme="1"/>
      <name val="Aptos Narrow"/>
      <family val="2"/>
      <scheme val="minor"/>
    </font>
    <font>
      <u/>
      <sz val="11"/>
      <color rgb="FFFF0000"/>
      <name val="Aptos Narrow"/>
      <family val="2"/>
      <scheme val="minor"/>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rgb="FF002060"/>
        <bgColor indexed="64"/>
      </patternFill>
    </fill>
  </fills>
  <borders count="2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9">
    <xf numFmtId="0" fontId="0" fillId="0" borderId="0" xfId="0"/>
    <xf numFmtId="0" fontId="0" fillId="0" borderId="6" xfId="0" applyBorder="1" applyAlignment="1">
      <alignment horizontal="center" vertical="center"/>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0" fillId="0" borderId="6" xfId="0" applyBorder="1" applyAlignment="1">
      <alignment horizontal="center" vertical="center" wrapText="1"/>
    </xf>
    <xf numFmtId="0" fontId="1" fillId="0" borderId="4" xfId="0" applyFont="1" applyBorder="1" applyAlignment="1">
      <alignment horizontal="center" vertical="center"/>
    </xf>
    <xf numFmtId="0" fontId="1" fillId="0" borderId="11" xfId="0" applyFont="1" applyBorder="1" applyAlignment="1">
      <alignment horizontal="center" vertical="center"/>
    </xf>
    <xf numFmtId="0" fontId="0" fillId="0" borderId="0" xfId="0" applyAlignment="1">
      <alignment vertical="center"/>
    </xf>
    <xf numFmtId="0" fontId="1" fillId="0" borderId="0" xfId="0" applyFont="1" applyAlignment="1">
      <alignment vertical="center"/>
    </xf>
    <xf numFmtId="0" fontId="1" fillId="2" borderId="6" xfId="0" applyFont="1" applyFill="1" applyBorder="1" applyAlignment="1">
      <alignment vertical="center"/>
    </xf>
    <xf numFmtId="0" fontId="3" fillId="0" borderId="0" xfId="0" applyFont="1" applyAlignment="1">
      <alignment vertical="center"/>
    </xf>
    <xf numFmtId="0" fontId="5" fillId="0" borderId="6" xfId="0" applyFont="1" applyBorder="1" applyAlignment="1">
      <alignment horizontal="center" vertical="center" wrapText="1"/>
    </xf>
    <xf numFmtId="0" fontId="6" fillId="0" borderId="6" xfId="0" applyFont="1" applyBorder="1" applyAlignment="1">
      <alignment horizontal="center" vertical="center"/>
    </xf>
    <xf numFmtId="0" fontId="1" fillId="0" borderId="5" xfId="0" applyFont="1" applyBorder="1" applyAlignment="1">
      <alignment vertical="center"/>
    </xf>
    <xf numFmtId="0" fontId="1" fillId="0" borderId="5" xfId="0" applyFont="1" applyBorder="1" applyAlignment="1">
      <alignment horizontal="center" vertical="center"/>
    </xf>
    <xf numFmtId="0" fontId="7" fillId="4" borderId="13" xfId="0" applyFont="1" applyFill="1" applyBorder="1" applyAlignment="1">
      <alignment horizontal="center" vertical="center" wrapText="1"/>
    </xf>
    <xf numFmtId="0" fontId="8" fillId="4" borderId="4" xfId="0" applyFont="1" applyFill="1" applyBorder="1" applyAlignment="1">
      <alignment horizontal="center" vertical="center"/>
    </xf>
    <xf numFmtId="0" fontId="1" fillId="0" borderId="14" xfId="0" applyFont="1" applyBorder="1" applyAlignment="1">
      <alignment vertical="center"/>
    </xf>
    <xf numFmtId="0" fontId="1" fillId="2" borderId="17" xfId="0" applyFont="1" applyFill="1" applyBorder="1" applyAlignment="1">
      <alignment horizontal="center" vertical="center"/>
    </xf>
    <xf numFmtId="0" fontId="1" fillId="2" borderId="6" xfId="0" applyFont="1" applyFill="1" applyBorder="1" applyAlignment="1">
      <alignment horizontal="center" vertical="center" wrapText="1"/>
    </xf>
    <xf numFmtId="0" fontId="0" fillId="3" borderId="6" xfId="0" applyFill="1" applyBorder="1" applyAlignment="1">
      <alignment horizontal="center" vertical="center"/>
    </xf>
    <xf numFmtId="0" fontId="0" fillId="0" borderId="0" xfId="0" applyAlignment="1">
      <alignment horizontal="center" vertical="center"/>
    </xf>
    <xf numFmtId="0" fontId="0" fillId="0" borderId="6" xfId="0" applyBorder="1" applyAlignment="1">
      <alignment horizontal="left" vertical="center" wrapText="1"/>
    </xf>
    <xf numFmtId="0" fontId="0" fillId="0" borderId="6" xfId="0" applyBorder="1" applyAlignment="1">
      <alignment vertical="center" wrapText="1"/>
    </xf>
    <xf numFmtId="0" fontId="0" fillId="0" borderId="7" xfId="0" applyBorder="1" applyAlignment="1">
      <alignment horizontal="center" vertical="center"/>
    </xf>
    <xf numFmtId="0" fontId="0" fillId="0" borderId="0" xfId="0" applyAlignment="1">
      <alignment vertical="center" wrapText="1"/>
    </xf>
    <xf numFmtId="0" fontId="0" fillId="0" borderId="6" xfId="0" applyBorder="1" applyAlignment="1">
      <alignment vertical="center"/>
    </xf>
    <xf numFmtId="0" fontId="1" fillId="0" borderId="15" xfId="0" applyFont="1"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vertical="center"/>
    </xf>
    <xf numFmtId="0" fontId="9" fillId="3" borderId="7"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9" fillId="2" borderId="17" xfId="0" applyFont="1" applyFill="1" applyBorder="1" applyAlignment="1">
      <alignment horizontal="center" vertical="center"/>
    </xf>
    <xf numFmtId="0" fontId="0" fillId="0" borderId="0" xfId="0" applyAlignment="1">
      <alignment horizontal="center" vertical="center" wrapText="1"/>
    </xf>
    <xf numFmtId="0" fontId="10" fillId="0" borderId="0" xfId="0" applyFont="1" applyAlignment="1">
      <alignment vertical="center"/>
    </xf>
    <xf numFmtId="0" fontId="10" fillId="0" borderId="0" xfId="0" applyFont="1" applyAlignment="1">
      <alignment horizontal="center" vertical="center" wrapText="1"/>
    </xf>
    <xf numFmtId="0" fontId="1" fillId="0" borderId="17" xfId="0" applyFont="1" applyBorder="1" applyAlignment="1">
      <alignment horizontal="center" vertical="center"/>
    </xf>
    <xf numFmtId="0" fontId="2" fillId="0" borderId="0" xfId="0" applyFont="1" applyAlignment="1">
      <alignment horizontal="left" vertical="center" wrapText="1"/>
    </xf>
    <xf numFmtId="0" fontId="1" fillId="0" borderId="0" xfId="0" applyFont="1" applyAlignment="1">
      <alignment horizontal="center" vertical="center"/>
    </xf>
    <xf numFmtId="0" fontId="0" fillId="0" borderId="15" xfId="0" applyBorder="1" applyAlignment="1">
      <alignment horizontal="center" vertical="center" wrapText="1"/>
    </xf>
    <xf numFmtId="0" fontId="1" fillId="0" borderId="0" xfId="0" applyFont="1" applyAlignment="1">
      <alignment horizontal="right" vertical="center"/>
    </xf>
    <xf numFmtId="0" fontId="0" fillId="0" borderId="18" xfId="0" applyBorder="1" applyAlignment="1">
      <alignment horizontal="center" vertical="center"/>
    </xf>
    <xf numFmtId="0" fontId="0" fillId="0" borderId="19" xfId="0" applyBorder="1" applyAlignment="1">
      <alignment vertical="center"/>
    </xf>
    <xf numFmtId="0" fontId="0" fillId="0" borderId="19" xfId="0" applyBorder="1" applyAlignment="1">
      <alignment vertical="center" wrapText="1"/>
    </xf>
    <xf numFmtId="0" fontId="0" fillId="0" borderId="20" xfId="0" applyBorder="1" applyAlignment="1">
      <alignment vertical="center"/>
    </xf>
    <xf numFmtId="0" fontId="1" fillId="2" borderId="6" xfId="0" applyFont="1" applyFill="1" applyBorder="1" applyAlignment="1">
      <alignment vertical="center" wrapText="1"/>
    </xf>
    <xf numFmtId="0" fontId="2" fillId="0" borderId="6" xfId="0" applyFont="1" applyBorder="1" applyAlignment="1">
      <alignment vertical="center" wrapText="1"/>
    </xf>
    <xf numFmtId="0" fontId="0" fillId="0" borderId="8" xfId="0" applyBorder="1" applyAlignment="1">
      <alignment vertical="center" wrapText="1"/>
    </xf>
    <xf numFmtId="0" fontId="1" fillId="2" borderId="10" xfId="0" applyFont="1" applyFill="1" applyBorder="1" applyAlignment="1">
      <alignment vertical="center"/>
    </xf>
    <xf numFmtId="0" fontId="0" fillId="0" borderId="0" xfId="0" applyAlignment="1">
      <alignment horizontal="left" vertical="center" wrapText="1"/>
    </xf>
    <xf numFmtId="0" fontId="11" fillId="0" borderId="6" xfId="0" applyFont="1" applyBorder="1" applyAlignment="1">
      <alignment vertical="center" wrapText="1"/>
    </xf>
    <xf numFmtId="0" fontId="0" fillId="0" borderId="9" xfId="0" applyBorder="1" applyAlignment="1">
      <alignment horizontal="center" vertical="center"/>
    </xf>
    <xf numFmtId="0" fontId="8" fillId="4" borderId="1" xfId="0" applyFont="1" applyFill="1" applyBorder="1" applyAlignment="1">
      <alignment horizontal="center" vertical="center"/>
    </xf>
    <xf numFmtId="0" fontId="8" fillId="4" borderId="3" xfId="0" applyFont="1" applyFill="1" applyBorder="1" applyAlignment="1">
      <alignment horizontal="center" vertical="center"/>
    </xf>
    <xf numFmtId="0" fontId="0" fillId="0" borderId="5" xfId="0" applyBorder="1" applyAlignment="1">
      <alignment horizontal="center" vertical="center"/>
    </xf>
    <xf numFmtId="0" fontId="8"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23776-698A-4609-A9BD-F9CF193144B8}">
  <dimension ref="A1:Q37"/>
  <sheetViews>
    <sheetView showGridLines="0" tabSelected="1" topLeftCell="A14" zoomScaleNormal="100" workbookViewId="0">
      <selection activeCell="D19" sqref="D19"/>
    </sheetView>
  </sheetViews>
  <sheetFormatPr baseColWidth="10" defaultColWidth="10.81640625" defaultRowHeight="14.5" x14ac:dyDescent="0.35"/>
  <cols>
    <col min="1" max="1" width="2.81640625" style="23" customWidth="1"/>
    <col min="2" max="2" width="11.54296875" style="23"/>
    <col min="3" max="3" width="95.1796875" style="9" customWidth="1"/>
    <col min="4" max="4" width="23.54296875" style="9" customWidth="1"/>
    <col min="5" max="5" width="2.453125" style="9" customWidth="1"/>
    <col min="6" max="6" width="16.1796875" style="9" customWidth="1"/>
    <col min="7" max="7" width="20.54296875" style="9" customWidth="1"/>
    <col min="8" max="8" width="22.453125" style="9" customWidth="1"/>
    <col min="9" max="9" width="24.81640625" style="27" customWidth="1"/>
    <col min="10" max="10" width="15.54296875" style="9" customWidth="1"/>
    <col min="11" max="11" width="19.1796875" style="9" customWidth="1"/>
    <col min="12" max="12" width="26.54296875" style="9" customWidth="1"/>
    <col min="13" max="13" width="21" style="9" customWidth="1"/>
    <col min="14" max="14" width="15" style="9" customWidth="1"/>
    <col min="15" max="15" width="64.1796875" style="9" customWidth="1"/>
    <col min="16" max="16384" width="10.81640625" style="9"/>
  </cols>
  <sheetData>
    <row r="1" spans="2:17" ht="15" thickBot="1" x14ac:dyDescent="0.4"/>
    <row r="2" spans="2:17" ht="16.5" thickBot="1" x14ac:dyDescent="0.4">
      <c r="B2" s="30"/>
      <c r="C2" s="55" t="s">
        <v>0</v>
      </c>
      <c r="D2" s="58"/>
      <c r="E2" s="15"/>
      <c r="F2" s="55" t="s">
        <v>1</v>
      </c>
      <c r="G2" s="56"/>
      <c r="H2" s="56"/>
      <c r="I2" s="56"/>
      <c r="J2" s="56"/>
      <c r="K2" s="56"/>
      <c r="L2" s="16"/>
      <c r="M2" s="17" t="s">
        <v>2</v>
      </c>
      <c r="N2" s="16"/>
      <c r="O2" s="18" t="s">
        <v>3</v>
      </c>
      <c r="P2" s="19"/>
      <c r="Q2" s="10"/>
    </row>
    <row r="3" spans="2:17" x14ac:dyDescent="0.35">
      <c r="B3" s="31"/>
      <c r="E3" s="36"/>
      <c r="F3" s="57"/>
      <c r="G3" s="57"/>
      <c r="H3" s="57"/>
      <c r="I3" s="57"/>
      <c r="J3" s="57"/>
      <c r="K3" s="57"/>
      <c r="L3" s="23"/>
      <c r="M3" s="23"/>
      <c r="P3" s="32"/>
    </row>
    <row r="4" spans="2:17" ht="49.5" customHeight="1" x14ac:dyDescent="0.35">
      <c r="B4" s="35">
        <v>1</v>
      </c>
      <c r="C4" s="21" t="s">
        <v>4</v>
      </c>
      <c r="D4" s="21" t="s">
        <v>5</v>
      </c>
      <c r="E4" s="37"/>
      <c r="F4" s="2" t="s">
        <v>6</v>
      </c>
      <c r="G4" s="2" t="s">
        <v>7</v>
      </c>
      <c r="H4" s="3" t="s">
        <v>8</v>
      </c>
      <c r="I4" s="2" t="s">
        <v>9</v>
      </c>
      <c r="J4" s="33"/>
      <c r="K4" s="34"/>
      <c r="L4" s="38"/>
      <c r="M4" s="21" t="s">
        <v>10</v>
      </c>
      <c r="N4" s="37"/>
      <c r="O4" s="21" t="s">
        <v>11</v>
      </c>
      <c r="P4" s="32"/>
    </row>
    <row r="5" spans="2:17" ht="81.650000000000006" customHeight="1" x14ac:dyDescent="0.35">
      <c r="B5" s="39" t="s">
        <v>12</v>
      </c>
      <c r="C5" s="25" t="s">
        <v>97</v>
      </c>
      <c r="D5" s="1">
        <v>1</v>
      </c>
      <c r="F5" s="1">
        <v>4</v>
      </c>
      <c r="G5" s="1">
        <v>3</v>
      </c>
      <c r="H5" s="1">
        <v>2</v>
      </c>
      <c r="I5" s="1">
        <v>1</v>
      </c>
      <c r="J5" s="22"/>
      <c r="K5" s="22"/>
      <c r="L5" s="38"/>
      <c r="M5" s="1">
        <f>F5*3</f>
        <v>12</v>
      </c>
      <c r="O5" s="24" t="s">
        <v>98</v>
      </c>
      <c r="P5" s="32"/>
    </row>
    <row r="6" spans="2:17" ht="81" customHeight="1" x14ac:dyDescent="0.35">
      <c r="B6" s="39" t="s">
        <v>13</v>
      </c>
      <c r="C6" s="25" t="s">
        <v>99</v>
      </c>
      <c r="D6" s="1">
        <v>1</v>
      </c>
      <c r="F6" s="1">
        <v>4</v>
      </c>
      <c r="G6" s="1">
        <v>3</v>
      </c>
      <c r="H6" s="1">
        <v>2</v>
      </c>
      <c r="I6" s="1">
        <v>1</v>
      </c>
      <c r="J6" s="22"/>
      <c r="K6" s="22"/>
      <c r="L6" s="38"/>
      <c r="M6" s="1">
        <f>F6*3</f>
        <v>12</v>
      </c>
      <c r="O6" s="25" t="s">
        <v>100</v>
      </c>
      <c r="P6" s="32"/>
    </row>
    <row r="7" spans="2:17" ht="93" customHeight="1" x14ac:dyDescent="0.35">
      <c r="B7" s="39" t="s">
        <v>14</v>
      </c>
      <c r="C7" s="25" t="s">
        <v>101</v>
      </c>
      <c r="D7" s="1">
        <v>2</v>
      </c>
      <c r="F7" s="1">
        <v>4</v>
      </c>
      <c r="G7" s="1">
        <v>3</v>
      </c>
      <c r="H7" s="1">
        <v>2</v>
      </c>
      <c r="I7" s="1">
        <v>1</v>
      </c>
      <c r="J7" s="22"/>
      <c r="K7" s="22"/>
      <c r="L7" s="38"/>
      <c r="M7" s="1">
        <f>F7*4</f>
        <v>16</v>
      </c>
      <c r="O7" s="24" t="s">
        <v>102</v>
      </c>
      <c r="P7" s="32"/>
    </row>
    <row r="8" spans="2:17" ht="76" customHeight="1" x14ac:dyDescent="0.35">
      <c r="B8" s="39" t="s">
        <v>15</v>
      </c>
      <c r="C8" s="25" t="s">
        <v>96</v>
      </c>
      <c r="D8" s="1">
        <v>2</v>
      </c>
      <c r="F8" s="1">
        <v>4</v>
      </c>
      <c r="G8" s="1">
        <v>3</v>
      </c>
      <c r="H8" s="1">
        <v>2</v>
      </c>
      <c r="I8" s="1">
        <v>1</v>
      </c>
      <c r="J8" s="22"/>
      <c r="K8" s="22"/>
      <c r="L8" s="38"/>
      <c r="M8" s="1">
        <f>F8*3</f>
        <v>12</v>
      </c>
      <c r="O8" s="24" t="s">
        <v>103</v>
      </c>
      <c r="P8" s="32"/>
    </row>
    <row r="9" spans="2:17" ht="90.75" customHeight="1" x14ac:dyDescent="0.35">
      <c r="B9" s="39" t="s">
        <v>16</v>
      </c>
      <c r="C9" s="25" t="s">
        <v>104</v>
      </c>
      <c r="D9" s="1">
        <v>2</v>
      </c>
      <c r="F9" s="1">
        <v>4</v>
      </c>
      <c r="G9" s="1">
        <v>3</v>
      </c>
      <c r="H9" s="1">
        <v>2</v>
      </c>
      <c r="I9" s="1">
        <v>1</v>
      </c>
      <c r="J9" s="22"/>
      <c r="K9" s="22"/>
      <c r="L9" s="38"/>
      <c r="M9" s="1">
        <f>F9*4</f>
        <v>16</v>
      </c>
      <c r="O9" s="24" t="s">
        <v>107</v>
      </c>
      <c r="P9" s="32"/>
    </row>
    <row r="10" spans="2:17" ht="114" customHeight="1" thickBot="1" x14ac:dyDescent="0.4">
      <c r="B10" s="39" t="s">
        <v>17</v>
      </c>
      <c r="C10" s="25" t="s">
        <v>105</v>
      </c>
      <c r="D10" s="1">
        <v>2</v>
      </c>
      <c r="F10" s="1">
        <v>4</v>
      </c>
      <c r="G10" s="1">
        <v>3</v>
      </c>
      <c r="H10" s="1">
        <v>2</v>
      </c>
      <c r="I10" s="1">
        <v>1</v>
      </c>
      <c r="J10" s="22"/>
      <c r="K10" s="22"/>
      <c r="L10" s="38"/>
      <c r="M10" s="1">
        <f>F10*4</f>
        <v>16</v>
      </c>
      <c r="O10" s="24" t="s">
        <v>106</v>
      </c>
      <c r="P10" s="32"/>
    </row>
    <row r="11" spans="2:17" ht="96.75" customHeight="1" thickBot="1" x14ac:dyDescent="0.4">
      <c r="B11" s="29"/>
      <c r="C11" s="27"/>
      <c r="D11" s="23"/>
      <c r="F11" s="23"/>
      <c r="G11" s="23"/>
      <c r="H11" s="23"/>
      <c r="I11" s="23"/>
      <c r="J11" s="23"/>
      <c r="K11" s="23"/>
      <c r="L11" s="38"/>
      <c r="M11" s="7">
        <f>SUM(M5:M10)</f>
        <v>84</v>
      </c>
      <c r="O11" s="40"/>
      <c r="P11" s="32"/>
    </row>
    <row r="12" spans="2:17" ht="26.15" customHeight="1" x14ac:dyDescent="0.35">
      <c r="B12" s="29"/>
      <c r="C12" s="27"/>
      <c r="D12" s="23"/>
      <c r="F12" s="23"/>
      <c r="G12" s="23"/>
      <c r="H12" s="23"/>
      <c r="I12" s="23"/>
      <c r="J12" s="23"/>
      <c r="K12" s="23"/>
      <c r="L12" s="38"/>
      <c r="M12" s="41"/>
      <c r="O12" s="40"/>
      <c r="P12" s="32"/>
    </row>
    <row r="13" spans="2:17" ht="55.5" customHeight="1" x14ac:dyDescent="0.35">
      <c r="B13" s="20">
        <v>2</v>
      </c>
      <c r="C13" s="48" t="s">
        <v>18</v>
      </c>
      <c r="D13" s="21" t="s">
        <v>5</v>
      </c>
      <c r="F13" s="2" t="s">
        <v>19</v>
      </c>
      <c r="G13" s="2" t="s">
        <v>20</v>
      </c>
      <c r="H13" s="2" t="s">
        <v>21</v>
      </c>
      <c r="I13" s="2" t="s">
        <v>22</v>
      </c>
      <c r="J13" s="22"/>
      <c r="K13" s="22"/>
      <c r="L13" s="38"/>
      <c r="M13" s="21" t="s">
        <v>10</v>
      </c>
      <c r="P13" s="32"/>
    </row>
    <row r="14" spans="2:17" ht="114.65" customHeight="1" thickBot="1" x14ac:dyDescent="0.4">
      <c r="B14" s="39" t="s">
        <v>23</v>
      </c>
      <c r="C14" s="49" t="s">
        <v>108</v>
      </c>
      <c r="D14" s="1">
        <v>1</v>
      </c>
      <c r="F14" s="1">
        <v>3</v>
      </c>
      <c r="G14" s="1">
        <v>3</v>
      </c>
      <c r="H14" s="1">
        <v>3</v>
      </c>
      <c r="I14" s="1">
        <v>3</v>
      </c>
      <c r="J14" s="22"/>
      <c r="K14" s="22"/>
      <c r="L14" s="38"/>
      <c r="M14" s="26">
        <f>SUM(F14:I14)</f>
        <v>12</v>
      </c>
      <c r="O14" s="24" t="s">
        <v>109</v>
      </c>
      <c r="P14" s="32"/>
    </row>
    <row r="15" spans="2:17" x14ac:dyDescent="0.35">
      <c r="B15" s="42"/>
      <c r="C15" s="49"/>
      <c r="D15" s="23"/>
      <c r="G15" s="23"/>
      <c r="H15" s="23"/>
      <c r="I15" s="23"/>
      <c r="J15" s="23"/>
      <c r="K15" s="23"/>
      <c r="L15" s="38"/>
      <c r="M15" s="7">
        <v>12</v>
      </c>
      <c r="N15" s="27"/>
      <c r="P15" s="32"/>
    </row>
    <row r="16" spans="2:17" x14ac:dyDescent="0.35">
      <c r="B16" s="42"/>
      <c r="C16" s="53"/>
      <c r="D16" s="23"/>
      <c r="G16" s="36"/>
      <c r="H16" s="23"/>
      <c r="I16" s="23"/>
      <c r="J16" s="23"/>
      <c r="K16" s="23"/>
      <c r="L16" s="38"/>
      <c r="N16" s="27"/>
      <c r="P16" s="32"/>
    </row>
    <row r="17" spans="2:16" ht="43.5" x14ac:dyDescent="0.35">
      <c r="B17" s="20">
        <v>3</v>
      </c>
      <c r="C17" s="11" t="s">
        <v>24</v>
      </c>
      <c r="D17" s="21" t="s">
        <v>25</v>
      </c>
      <c r="F17" s="3" t="s">
        <v>26</v>
      </c>
      <c r="G17" s="3" t="s">
        <v>27</v>
      </c>
      <c r="H17" s="3" t="s">
        <v>28</v>
      </c>
      <c r="I17" s="3" t="s">
        <v>29</v>
      </c>
      <c r="L17" s="38"/>
      <c r="M17" s="21" t="s">
        <v>30</v>
      </c>
      <c r="P17" s="32"/>
    </row>
    <row r="18" spans="2:16" ht="87.65" customHeight="1" x14ac:dyDescent="0.35">
      <c r="B18" s="39" t="s">
        <v>31</v>
      </c>
      <c r="C18" s="25" t="s">
        <v>32</v>
      </c>
      <c r="D18" s="1">
        <v>1</v>
      </c>
      <c r="F18" s="1">
        <v>2</v>
      </c>
      <c r="G18" s="1">
        <v>3</v>
      </c>
      <c r="H18" s="6">
        <v>4</v>
      </c>
      <c r="I18" s="1">
        <v>5</v>
      </c>
      <c r="L18" s="38"/>
      <c r="M18" s="1">
        <v>5</v>
      </c>
      <c r="O18" s="24" t="s">
        <v>33</v>
      </c>
      <c r="P18" s="32"/>
    </row>
    <row r="19" spans="2:16" ht="89.15" customHeight="1" thickBot="1" x14ac:dyDescent="0.4">
      <c r="B19" s="39" t="s">
        <v>34</v>
      </c>
      <c r="C19" s="25" t="s">
        <v>110</v>
      </c>
      <c r="D19" s="1">
        <v>1</v>
      </c>
      <c r="F19" s="1">
        <v>2</v>
      </c>
      <c r="G19" s="1">
        <v>3</v>
      </c>
      <c r="H19" s="6">
        <v>4</v>
      </c>
      <c r="I19" s="1">
        <v>5</v>
      </c>
      <c r="L19" s="38"/>
      <c r="M19" s="1">
        <v>5</v>
      </c>
      <c r="O19" s="24" t="s">
        <v>35</v>
      </c>
      <c r="P19" s="32"/>
    </row>
    <row r="20" spans="2:16" ht="22" customHeight="1" thickBot="1" x14ac:dyDescent="0.4">
      <c r="B20" s="29"/>
      <c r="C20" s="27"/>
      <c r="D20" s="23"/>
      <c r="F20" s="23"/>
      <c r="G20" s="23"/>
      <c r="H20" s="36"/>
      <c r="I20" s="23"/>
      <c r="L20" s="38"/>
      <c r="M20" s="7">
        <v>10</v>
      </c>
      <c r="O20" s="52"/>
      <c r="P20" s="32"/>
    </row>
    <row r="21" spans="2:16" x14ac:dyDescent="0.35">
      <c r="B21" s="31"/>
      <c r="I21" s="9"/>
      <c r="L21" s="38"/>
      <c r="P21" s="32"/>
    </row>
    <row r="22" spans="2:16" x14ac:dyDescent="0.35">
      <c r="B22" s="31"/>
      <c r="I22" s="9"/>
      <c r="L22" s="38"/>
      <c r="M22" s="41"/>
      <c r="P22" s="32"/>
    </row>
    <row r="23" spans="2:16" ht="29" x14ac:dyDescent="0.35">
      <c r="B23" s="20">
        <v>4</v>
      </c>
      <c r="C23" s="11" t="s">
        <v>36</v>
      </c>
      <c r="D23" s="21" t="s">
        <v>37</v>
      </c>
      <c r="F23" s="3" t="s">
        <v>38</v>
      </c>
      <c r="G23" s="3" t="s">
        <v>39</v>
      </c>
      <c r="H23" s="3" t="s">
        <v>40</v>
      </c>
      <c r="I23" s="3" t="s">
        <v>41</v>
      </c>
      <c r="J23" s="3" t="s">
        <v>42</v>
      </c>
      <c r="L23" s="38"/>
      <c r="M23" s="21" t="s">
        <v>30</v>
      </c>
      <c r="P23" s="32"/>
    </row>
    <row r="24" spans="2:16" ht="141" customHeight="1" x14ac:dyDescent="0.35">
      <c r="B24" s="39" t="s">
        <v>43</v>
      </c>
      <c r="C24" s="50" t="s">
        <v>111</v>
      </c>
      <c r="D24" s="1">
        <v>8</v>
      </c>
      <c r="F24" s="1">
        <v>1</v>
      </c>
      <c r="G24" s="1">
        <v>2</v>
      </c>
      <c r="H24" s="1">
        <v>3</v>
      </c>
      <c r="I24" s="1">
        <v>4</v>
      </c>
      <c r="J24" s="1">
        <v>5</v>
      </c>
      <c r="K24" s="23"/>
      <c r="L24" s="38"/>
      <c r="M24" s="1">
        <v>5</v>
      </c>
      <c r="N24" s="23"/>
      <c r="O24" s="24" t="s">
        <v>113</v>
      </c>
      <c r="P24" s="32"/>
    </row>
    <row r="25" spans="2:16" ht="37" customHeight="1" x14ac:dyDescent="0.35">
      <c r="B25" s="29"/>
      <c r="C25" s="27"/>
      <c r="D25" s="23"/>
      <c r="F25" s="23"/>
      <c r="G25" s="23"/>
      <c r="H25" s="36"/>
      <c r="I25" s="23"/>
      <c r="L25" s="38"/>
      <c r="O25" s="52"/>
      <c r="P25" s="32"/>
    </row>
    <row r="26" spans="2:16" ht="50.5" customHeight="1" x14ac:dyDescent="0.35">
      <c r="B26" s="20">
        <v>5</v>
      </c>
      <c r="C26" s="11" t="s">
        <v>44</v>
      </c>
      <c r="D26" s="21" t="s">
        <v>37</v>
      </c>
      <c r="F26" s="3" t="s">
        <v>45</v>
      </c>
      <c r="G26" s="3" t="s">
        <v>46</v>
      </c>
      <c r="H26" s="3" t="s">
        <v>47</v>
      </c>
      <c r="I26" s="3" t="s">
        <v>48</v>
      </c>
      <c r="J26" s="3" t="s">
        <v>49</v>
      </c>
      <c r="K26" s="23"/>
      <c r="L26" s="38"/>
      <c r="M26" s="21" t="s">
        <v>30</v>
      </c>
      <c r="N26" s="23"/>
      <c r="P26" s="32"/>
    </row>
    <row r="27" spans="2:16" ht="93" customHeight="1" x14ac:dyDescent="0.35">
      <c r="B27" s="39" t="s">
        <v>50</v>
      </c>
      <c r="C27" s="25" t="s">
        <v>51</v>
      </c>
      <c r="D27" s="1">
        <v>1</v>
      </c>
      <c r="F27" s="1">
        <v>1</v>
      </c>
      <c r="G27" s="1">
        <v>2</v>
      </c>
      <c r="H27" s="1">
        <v>3</v>
      </c>
      <c r="I27" s="1">
        <v>4</v>
      </c>
      <c r="J27" s="1">
        <v>5</v>
      </c>
      <c r="K27" s="23"/>
      <c r="L27" s="38"/>
      <c r="M27" s="1">
        <v>5</v>
      </c>
      <c r="N27" s="23"/>
      <c r="O27" s="24" t="s">
        <v>112</v>
      </c>
      <c r="P27" s="32"/>
    </row>
    <row r="28" spans="2:16" x14ac:dyDescent="0.35">
      <c r="B28" s="31"/>
      <c r="C28" s="10"/>
      <c r="L28" s="38"/>
      <c r="P28" s="32"/>
    </row>
    <row r="29" spans="2:16" x14ac:dyDescent="0.35">
      <c r="B29" s="31"/>
      <c r="L29" s="38"/>
      <c r="P29" s="32"/>
    </row>
    <row r="30" spans="2:16" ht="43.5" x14ac:dyDescent="0.35">
      <c r="B30" s="20">
        <v>6</v>
      </c>
      <c r="C30" s="51" t="s">
        <v>52</v>
      </c>
      <c r="D30" s="28"/>
      <c r="F30" s="13" t="s">
        <v>53</v>
      </c>
      <c r="G30" s="13" t="s">
        <v>54</v>
      </c>
      <c r="H30" s="13" t="s">
        <v>55</v>
      </c>
      <c r="I30" s="13" t="s">
        <v>56</v>
      </c>
      <c r="L30" s="38"/>
      <c r="M30" s="21" t="s">
        <v>30</v>
      </c>
      <c r="P30" s="32"/>
    </row>
    <row r="31" spans="2:16" ht="156.65" customHeight="1" x14ac:dyDescent="0.35">
      <c r="B31" s="39"/>
      <c r="C31" s="25" t="s">
        <v>57</v>
      </c>
      <c r="D31" s="54" t="s">
        <v>58</v>
      </c>
      <c r="F31" s="14">
        <v>4</v>
      </c>
      <c r="G31" s="14">
        <v>6</v>
      </c>
      <c r="H31" s="14">
        <v>8</v>
      </c>
      <c r="I31" s="14">
        <v>10</v>
      </c>
      <c r="L31" s="38"/>
      <c r="M31" s="1">
        <v>10</v>
      </c>
      <c r="O31" s="25" t="s">
        <v>114</v>
      </c>
      <c r="P31" s="32"/>
    </row>
    <row r="32" spans="2:16" x14ac:dyDescent="0.35">
      <c r="B32" s="31"/>
      <c r="L32" s="38"/>
      <c r="P32" s="32"/>
    </row>
    <row r="33" spans="2:16" x14ac:dyDescent="0.35">
      <c r="B33" s="31"/>
      <c r="L33" s="38"/>
      <c r="P33" s="32"/>
    </row>
    <row r="34" spans="2:16" x14ac:dyDescent="0.35">
      <c r="B34" s="31"/>
      <c r="M34" s="21" t="s">
        <v>59</v>
      </c>
      <c r="P34" s="32"/>
    </row>
    <row r="35" spans="2:16" ht="15" thickBot="1" x14ac:dyDescent="0.4">
      <c r="B35" s="31"/>
      <c r="P35" s="32"/>
    </row>
    <row r="36" spans="2:16" ht="15" thickBot="1" x14ac:dyDescent="0.4">
      <c r="B36" s="31"/>
      <c r="L36" s="43" t="s">
        <v>60</v>
      </c>
      <c r="M36" s="7">
        <f>M15+M18+M27+M31+M24+M19+M11</f>
        <v>126</v>
      </c>
      <c r="P36" s="32"/>
    </row>
    <row r="37" spans="2:16" ht="15" thickBot="1" x14ac:dyDescent="0.4">
      <c r="B37" s="44"/>
      <c r="C37" s="45"/>
      <c r="D37" s="45"/>
      <c r="E37" s="45"/>
      <c r="F37" s="45"/>
      <c r="G37" s="45"/>
      <c r="H37" s="45"/>
      <c r="I37" s="46"/>
      <c r="J37" s="45"/>
      <c r="K37" s="45"/>
      <c r="L37" s="45"/>
      <c r="M37" s="45"/>
      <c r="N37" s="45"/>
      <c r="O37" s="45"/>
      <c r="P37" s="47"/>
    </row>
  </sheetData>
  <mergeCells count="3">
    <mergeCell ref="F2:K2"/>
    <mergeCell ref="F3:K3"/>
    <mergeCell ref="C2:D2"/>
  </mergeCells>
  <phoneticPr fontId="4" type="noConversion"/>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ED608-FE3D-414B-8858-6D2B0A07AAB5}">
  <dimension ref="B4:D58"/>
  <sheetViews>
    <sheetView workbookViewId="0">
      <selection activeCell="G34" sqref="G34"/>
    </sheetView>
  </sheetViews>
  <sheetFormatPr baseColWidth="10" defaultColWidth="10.81640625" defaultRowHeight="14.5" x14ac:dyDescent="0.35"/>
  <cols>
    <col min="1" max="1" width="10.81640625" style="9"/>
    <col min="2" max="2" width="24.54296875" style="9" customWidth="1"/>
    <col min="3" max="3" width="14.54296875" style="9" customWidth="1"/>
    <col min="4" max="4" width="17.54296875" style="12" customWidth="1"/>
    <col min="5" max="16384" width="10.81640625" style="9"/>
  </cols>
  <sheetData>
    <row r="4" spans="2:4" ht="25" customHeight="1" x14ac:dyDescent="0.35">
      <c r="B4" s="2" t="s">
        <v>61</v>
      </c>
      <c r="C4" s="2" t="s">
        <v>62</v>
      </c>
      <c r="D4" s="12" t="s">
        <v>63</v>
      </c>
    </row>
    <row r="5" spans="2:4" x14ac:dyDescent="0.35">
      <c r="B5" s="4" t="s">
        <v>6</v>
      </c>
      <c r="C5" s="1">
        <v>10</v>
      </c>
    </row>
    <row r="6" spans="2:4" x14ac:dyDescent="0.35">
      <c r="B6" s="5" t="s">
        <v>64</v>
      </c>
      <c r="C6" s="1">
        <v>5</v>
      </c>
    </row>
    <row r="7" spans="2:4" ht="29" x14ac:dyDescent="0.35">
      <c r="B7" s="5" t="s">
        <v>8</v>
      </c>
      <c r="C7" s="1">
        <v>4</v>
      </c>
    </row>
    <row r="8" spans="2:4" x14ac:dyDescent="0.35">
      <c r="B8" s="2" t="s">
        <v>9</v>
      </c>
      <c r="C8" s="1">
        <v>3</v>
      </c>
    </row>
    <row r="10" spans="2:4" x14ac:dyDescent="0.35">
      <c r="B10" s="2" t="s">
        <v>65</v>
      </c>
      <c r="C10" s="2" t="s">
        <v>62</v>
      </c>
      <c r="D10" s="12" t="s">
        <v>66</v>
      </c>
    </row>
    <row r="11" spans="2:4" x14ac:dyDescent="0.35">
      <c r="B11" s="4" t="s">
        <v>19</v>
      </c>
      <c r="C11" s="1">
        <v>10</v>
      </c>
    </row>
    <row r="12" spans="2:4" x14ac:dyDescent="0.35">
      <c r="B12" s="5" t="s">
        <v>20</v>
      </c>
      <c r="C12" s="1">
        <v>5</v>
      </c>
    </row>
    <row r="13" spans="2:4" x14ac:dyDescent="0.35">
      <c r="B13" s="5" t="s">
        <v>21</v>
      </c>
      <c r="C13" s="1">
        <v>4</v>
      </c>
    </row>
    <row r="14" spans="2:4" x14ac:dyDescent="0.35">
      <c r="B14" s="3" t="s">
        <v>22</v>
      </c>
      <c r="C14" s="1">
        <v>3</v>
      </c>
    </row>
    <row r="16" spans="2:4" ht="22.75" customHeight="1" x14ac:dyDescent="0.35">
      <c r="B16" s="2" t="s">
        <v>67</v>
      </c>
      <c r="C16" s="2" t="s">
        <v>62</v>
      </c>
      <c r="D16" s="12" t="s">
        <v>63</v>
      </c>
    </row>
    <row r="17" spans="2:4" ht="29" x14ac:dyDescent="0.35">
      <c r="B17" s="3" t="s">
        <v>26</v>
      </c>
      <c r="C17" s="1">
        <v>2</v>
      </c>
    </row>
    <row r="18" spans="2:4" ht="29" x14ac:dyDescent="0.35">
      <c r="B18" s="3" t="s">
        <v>27</v>
      </c>
      <c r="C18" s="1">
        <v>3</v>
      </c>
    </row>
    <row r="19" spans="2:4" ht="29" x14ac:dyDescent="0.35">
      <c r="B19" s="3" t="s">
        <v>28</v>
      </c>
      <c r="C19" s="1">
        <v>4</v>
      </c>
    </row>
    <row r="20" spans="2:4" ht="29" x14ac:dyDescent="0.35">
      <c r="B20" s="3" t="s">
        <v>68</v>
      </c>
      <c r="C20" s="1">
        <v>5</v>
      </c>
    </row>
    <row r="22" spans="2:4" x14ac:dyDescent="0.35">
      <c r="B22" s="2" t="s">
        <v>69</v>
      </c>
      <c r="C22" s="2" t="s">
        <v>62</v>
      </c>
      <c r="D22" s="12" t="s">
        <v>63</v>
      </c>
    </row>
    <row r="23" spans="2:4" x14ac:dyDescent="0.35">
      <c r="B23" s="3" t="s">
        <v>38</v>
      </c>
      <c r="C23" s="1">
        <v>1</v>
      </c>
    </row>
    <row r="24" spans="2:4" x14ac:dyDescent="0.35">
      <c r="B24" s="3" t="s">
        <v>39</v>
      </c>
      <c r="C24" s="1">
        <v>2</v>
      </c>
    </row>
    <row r="25" spans="2:4" x14ac:dyDescent="0.35">
      <c r="B25" s="3" t="s">
        <v>40</v>
      </c>
      <c r="C25" s="1">
        <v>3</v>
      </c>
    </row>
    <row r="26" spans="2:4" x14ac:dyDescent="0.35">
      <c r="B26" s="3" t="s">
        <v>41</v>
      </c>
      <c r="C26" s="1">
        <v>4</v>
      </c>
    </row>
    <row r="27" spans="2:4" x14ac:dyDescent="0.35">
      <c r="B27" s="3" t="s">
        <v>42</v>
      </c>
      <c r="C27" s="1">
        <v>5</v>
      </c>
    </row>
    <row r="29" spans="2:4" x14ac:dyDescent="0.35">
      <c r="B29" s="2" t="s">
        <v>70</v>
      </c>
      <c r="C29" s="2" t="s">
        <v>62</v>
      </c>
      <c r="D29" s="12" t="s">
        <v>63</v>
      </c>
    </row>
    <row r="30" spans="2:4" x14ac:dyDescent="0.35">
      <c r="B30" s="3" t="s">
        <v>45</v>
      </c>
      <c r="C30" s="1">
        <v>1</v>
      </c>
    </row>
    <row r="31" spans="2:4" x14ac:dyDescent="0.35">
      <c r="B31" s="3" t="s">
        <v>71</v>
      </c>
      <c r="C31" s="1">
        <v>2</v>
      </c>
    </row>
    <row r="32" spans="2:4" x14ac:dyDescent="0.35">
      <c r="B32" s="3" t="s">
        <v>72</v>
      </c>
      <c r="C32" s="1">
        <v>3</v>
      </c>
    </row>
    <row r="33" spans="2:4" x14ac:dyDescent="0.35">
      <c r="B33" s="3" t="s">
        <v>73</v>
      </c>
      <c r="C33" s="1">
        <v>4</v>
      </c>
    </row>
    <row r="34" spans="2:4" x14ac:dyDescent="0.35">
      <c r="B34" s="3" t="s">
        <v>74</v>
      </c>
      <c r="C34" s="1">
        <v>5</v>
      </c>
    </row>
    <row r="36" spans="2:4" x14ac:dyDescent="0.35">
      <c r="B36" s="2" t="s">
        <v>75</v>
      </c>
      <c r="C36" s="2" t="s">
        <v>62</v>
      </c>
      <c r="D36" s="12" t="s">
        <v>76</v>
      </c>
    </row>
    <row r="37" spans="2:4" x14ac:dyDescent="0.35">
      <c r="B37" s="3" t="s">
        <v>77</v>
      </c>
      <c r="C37" s="1">
        <v>10</v>
      </c>
    </row>
    <row r="38" spans="2:4" ht="22.4" customHeight="1" x14ac:dyDescent="0.35">
      <c r="B38" s="3" t="s">
        <v>78</v>
      </c>
      <c r="C38" s="1">
        <v>10</v>
      </c>
    </row>
    <row r="39" spans="2:4" x14ac:dyDescent="0.35">
      <c r="B39" s="3" t="s">
        <v>79</v>
      </c>
      <c r="C39" s="1">
        <v>10</v>
      </c>
    </row>
    <row r="40" spans="2:4" x14ac:dyDescent="0.35">
      <c r="B40" s="3" t="s">
        <v>80</v>
      </c>
      <c r="C40" s="1">
        <v>10</v>
      </c>
    </row>
    <row r="41" spans="2:4" x14ac:dyDescent="0.35">
      <c r="B41" s="3" t="s">
        <v>81</v>
      </c>
      <c r="C41" s="1">
        <v>10</v>
      </c>
    </row>
    <row r="42" spans="2:4" x14ac:dyDescent="0.35">
      <c r="B42" s="3" t="s">
        <v>82</v>
      </c>
      <c r="C42" s="1">
        <v>10</v>
      </c>
    </row>
    <row r="44" spans="2:4" x14ac:dyDescent="0.35">
      <c r="B44" s="2" t="s">
        <v>83</v>
      </c>
      <c r="C44" s="2" t="s">
        <v>62</v>
      </c>
      <c r="D44" s="12" t="s">
        <v>76</v>
      </c>
    </row>
    <row r="45" spans="2:4" x14ac:dyDescent="0.35">
      <c r="B45" s="3" t="s">
        <v>84</v>
      </c>
      <c r="C45" s="1">
        <v>10</v>
      </c>
    </row>
    <row r="46" spans="2:4" ht="29" x14ac:dyDescent="0.35">
      <c r="B46" s="3" t="s">
        <v>85</v>
      </c>
      <c r="C46" s="1">
        <v>10</v>
      </c>
    </row>
    <row r="47" spans="2:4" ht="58" x14ac:dyDescent="0.35">
      <c r="B47" s="3" t="s">
        <v>86</v>
      </c>
      <c r="C47" s="1">
        <v>10</v>
      </c>
    </row>
    <row r="49" spans="2:4" x14ac:dyDescent="0.35">
      <c r="B49" s="2" t="s">
        <v>87</v>
      </c>
      <c r="C49" s="2" t="s">
        <v>62</v>
      </c>
      <c r="D49" s="12" t="s">
        <v>66</v>
      </c>
    </row>
    <row r="50" spans="2:4" x14ac:dyDescent="0.35">
      <c r="B50" s="3" t="s">
        <v>88</v>
      </c>
      <c r="C50" s="1">
        <v>5</v>
      </c>
    </row>
    <row r="51" spans="2:4" x14ac:dyDescent="0.35">
      <c r="B51" s="3" t="s">
        <v>89</v>
      </c>
      <c r="C51" s="1">
        <v>4</v>
      </c>
    </row>
    <row r="52" spans="2:4" x14ac:dyDescent="0.35">
      <c r="B52" s="8" t="s">
        <v>90</v>
      </c>
      <c r="C52" s="1">
        <v>3</v>
      </c>
    </row>
    <row r="54" spans="2:4" x14ac:dyDescent="0.35">
      <c r="B54" s="2" t="s">
        <v>91</v>
      </c>
      <c r="C54" s="2" t="s">
        <v>62</v>
      </c>
      <c r="D54" s="12" t="s">
        <v>66</v>
      </c>
    </row>
    <row r="55" spans="2:4" x14ac:dyDescent="0.35">
      <c r="B55" s="2" t="s">
        <v>92</v>
      </c>
      <c r="C55" s="1">
        <v>5</v>
      </c>
    </row>
    <row r="56" spans="2:4" x14ac:dyDescent="0.35">
      <c r="B56" s="2" t="s">
        <v>93</v>
      </c>
      <c r="C56" s="1">
        <v>4</v>
      </c>
    </row>
    <row r="57" spans="2:4" x14ac:dyDescent="0.35">
      <c r="B57" s="2" t="s">
        <v>94</v>
      </c>
      <c r="C57" s="1">
        <v>3</v>
      </c>
    </row>
    <row r="58" spans="2:4" ht="43.5" x14ac:dyDescent="0.35">
      <c r="B58" s="3" t="s">
        <v>95</v>
      </c>
      <c r="C58" s="6">
        <v>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040F57B5EDE6247A0131FAA1CAB2B7A" ma:contentTypeVersion="6" ma:contentTypeDescription="Create a new document." ma:contentTypeScope="" ma:versionID="7f0aa4e08d15cdd50fc42266c66add63">
  <xsd:schema xmlns:xsd="http://www.w3.org/2001/XMLSchema" xmlns:xs="http://www.w3.org/2001/XMLSchema" xmlns:p="http://schemas.microsoft.com/office/2006/metadata/properties" xmlns:ns2="7edf1a22-a12e-4540-b331-c5f6d44cdc49" xmlns:ns3="0b097d5e-0b7b-44d5-a9ba-22b56ea3c547" targetNamespace="http://schemas.microsoft.com/office/2006/metadata/properties" ma:root="true" ma:fieldsID="22dbd1ded045eb043a582377a73c19c9" ns2:_="" ns3:_="">
    <xsd:import namespace="7edf1a22-a12e-4540-b331-c5f6d44cdc49"/>
    <xsd:import namespace="0b097d5e-0b7b-44d5-a9ba-22b56ea3c54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df1a22-a12e-4540-b331-c5f6d44cdc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b097d5e-0b7b-44d5-a9ba-22b56ea3c5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10F860-2F74-4C85-877D-146A4E32C1EF}">
  <ds:schemaRefs>
    <ds:schemaRef ds:uri="http://schemas.microsoft.com/office/infopath/2007/PartnerControls"/>
    <ds:schemaRef ds:uri="7edf1a22-a12e-4540-b331-c5f6d44cdc49"/>
    <ds:schemaRef ds:uri="http://purl.org/dc/dcmitype/"/>
    <ds:schemaRef ds:uri="0b097d5e-0b7b-44d5-a9ba-22b56ea3c547"/>
    <ds:schemaRef ds:uri="http://purl.org/dc/terms/"/>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C885D0E-5EB2-4E16-9775-B5BAB6A9DD41}">
  <ds:schemaRefs>
    <ds:schemaRef ds:uri="http://schemas.microsoft.com/sharepoint/v3/contenttype/forms"/>
  </ds:schemaRefs>
</ds:datastoreItem>
</file>

<file path=customXml/itemProps3.xml><?xml version="1.0" encoding="utf-8"?>
<ds:datastoreItem xmlns:ds="http://schemas.openxmlformats.org/officeDocument/2006/customXml" ds:itemID="{FB4B6B3F-D049-4FF5-8D3C-23F4E067C3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df1a22-a12e-4540-b331-c5f6d44cdc49"/>
    <ds:schemaRef ds:uri="0b097d5e-0b7b-44d5-a9ba-22b56ea3c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Macarena Pastor</dc:creator>
  <cp:keywords/>
  <dc:description/>
  <cp:lastModifiedBy>Leticia Gutiérrez</cp:lastModifiedBy>
  <cp:revision/>
  <dcterms:created xsi:type="dcterms:W3CDTF">2025-01-23T10:37:48Z</dcterms:created>
  <dcterms:modified xsi:type="dcterms:W3CDTF">2025-12-17T16:58:35Z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0x010100C040F57B5EDE6247A0131FAA1CAB2B7A</vt:lpwstr>
  </property>
</Properties>
</file>