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Y:\2026\26-009 Servicio instalación de fibra óptica\3 Pliego y calendario\Adicional a publicar\"/>
    </mc:Choice>
  </mc:AlternateContent>
  <xr:revisionPtr revIDLastSave="0" documentId="13_ncr:1_{CA169037-310D-4258-83BB-140B4B482D4B}" xr6:coauthVersionLast="47" xr6:coauthVersionMax="47" xr10:uidLastSave="{00000000-0000-0000-0000-000000000000}"/>
  <bookViews>
    <workbookView xWindow="22944" yWindow="-2616" windowWidth="20832" windowHeight="16656" xr2:uid="{00000000-000D-0000-FFFF-FFFF00000000}"/>
  </bookViews>
  <sheets>
    <sheet name="FICHA DE OFERTA ECONÓMICA" sheetId="4" r:id="rId1"/>
    <sheet name="DETALLE MATERIALES" sheetId="1" r:id="rId2"/>
  </sheets>
  <definedNames>
    <definedName name="Categoria">#REF!</definedName>
    <definedName name="CausaRaiz">#REF!</definedName>
    <definedName name="CI">#REF!</definedName>
    <definedName name="Estado">#REF!</definedName>
    <definedName name="NombreTec">#REF!</definedName>
    <definedName name="Origen">#REF!</definedName>
    <definedName name="SiNo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" i="4" l="1"/>
  <c r="E12" i="4"/>
  <c r="E11" i="4"/>
  <c r="E13" i="4" l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5" i="1"/>
  <c r="F38" i="1" l="1"/>
  <c r="G37" i="1"/>
</calcChain>
</file>

<file path=xl/sharedStrings.xml><?xml version="1.0" encoding="utf-8"?>
<sst xmlns="http://schemas.openxmlformats.org/spreadsheetml/2006/main" count="86" uniqueCount="55">
  <si>
    <t>CONCEPTO</t>
  </si>
  <si>
    <t xml:space="preserve">CANTIDAD </t>
  </si>
  <si>
    <t>IMPORTE MÁXIMO DE LICITACIÓN</t>
  </si>
  <si>
    <t>IMPORTE OFERTADO</t>
  </si>
  <si>
    <t>ITEM</t>
  </si>
  <si>
    <t>UNIDAD DE MEDIDA</t>
  </si>
  <si>
    <t>UNIDADES ESTIMADAS</t>
  </si>
  <si>
    <t>PRECIO UNITARIO MÁXIMO DE LICITACIÓN (EUROS)</t>
  </si>
  <si>
    <t>IMPORTE UNITARIO OFERTADO (EUROS)</t>
  </si>
  <si>
    <t>IMPORTE TOTAL OFERTADO (EUROS)</t>
  </si>
  <si>
    <t>Fibra Mono modo OS2 12 hilos</t>
  </si>
  <si>
    <t>m</t>
  </si>
  <si>
    <t>Fibra Mono modo OS2 24 hilos</t>
  </si>
  <si>
    <t>Fibra Mono modo OS2 48 hilos</t>
  </si>
  <si>
    <t>Bandeja fibra óptica extraíble 19" para 24 fibras dúplex monomodo /LC</t>
  </si>
  <si>
    <t>Unidad</t>
  </si>
  <si>
    <t>Pigtails LC Monomodo OS2</t>
  </si>
  <si>
    <t>Fusión de fibra monomodo por hilo (LC-LC) (adicionales)</t>
  </si>
  <si>
    <t>Pigtail LC monomodo OS2 (adicionales)</t>
  </si>
  <si>
    <t>Latiguellos de Parcheo duplex Monomodo LC-LC 3 m</t>
  </si>
  <si>
    <t>Latiguellos de Parcheo duplex Monomodo LC-LC 5 m</t>
  </si>
  <si>
    <t>Latiguellos de Parcheo duplex Monomodo LC-LC 10 m</t>
  </si>
  <si>
    <t>Fibra Multimodo OM4 12 hilos</t>
  </si>
  <si>
    <t>Fibra Multimodo OM4 24 hilos</t>
  </si>
  <si>
    <t>Fibra Multimodo OM4 48 hilos</t>
  </si>
  <si>
    <t>Bandeja fibra óptica extraíble 19" para 24 fibras dúplex multimodo / LC</t>
  </si>
  <si>
    <t xml:space="preserve">Pigtail lc multimodo OM4 </t>
  </si>
  <si>
    <t>Fusión de fibra multimodo por hilo (LC-LC) (adicionales)</t>
  </si>
  <si>
    <t>Pigtail lc multimodo OM4 (adicionales)</t>
  </si>
  <si>
    <t>Latiguellos de Parcheo duplex Multimodo LC-LC 3 m</t>
  </si>
  <si>
    <t>Latiguellos de Parcheo duplex Multimodo LC-LC 5 m</t>
  </si>
  <si>
    <t>Latiguellos de Parcheo duplex Multimodo LC-LC 10 m</t>
  </si>
  <si>
    <t>Rack 800x1000x42U (Ancho x Profundidad x Alto)</t>
  </si>
  <si>
    <t>Rack 600x600x42U (Ancho x Profundidad x Alto)</t>
  </si>
  <si>
    <t>Rack 600x800x42U (Ancho x Profundidad x Alto)</t>
  </si>
  <si>
    <t>Rack 600 x 800 x 24 U (Ancho x Profundidad x Alto)</t>
  </si>
  <si>
    <t>Armario rack exterior termoaislado ip-65 19" 24u de 600x900mm, con puerta metálica</t>
  </si>
  <si>
    <t>Kit pasacables de cepillo Horizontal 19 pulgadas</t>
  </si>
  <si>
    <t>Desinstalación y retirada de Racks de Exterior</t>
  </si>
  <si>
    <t>Desinstalación y retirada de Racks Centros de Control</t>
  </si>
  <si>
    <t>Desinstalación y retirada de Racks Centros de Control (Servidores)</t>
  </si>
  <si>
    <t>Desinstalación y retirada de troncales de FO y elementos asociados</t>
  </si>
  <si>
    <t>Bandeja portacables (Tipo Rejiband)</t>
  </si>
  <si>
    <t>Hora de Técnico Instalador (adicional)</t>
  </si>
  <si>
    <t>IMPORTE VARIABLE NO LICITABLE</t>
  </si>
  <si>
    <r>
      <t xml:space="preserve">Suministro, instalación, certificación, puesta en marcha y documentación de la instalación </t>
    </r>
    <r>
      <rPr>
        <sz val="11"/>
        <color rgb="FF000000"/>
        <rFont val="Barlow"/>
      </rPr>
      <t>(*)</t>
    </r>
  </si>
  <si>
    <r>
      <rPr>
        <b/>
        <sz val="11"/>
        <color rgb="FF000000"/>
        <rFont val="Barlow"/>
      </rPr>
      <t>Variable no licitable (no admite baja)</t>
    </r>
    <r>
      <rPr>
        <sz val="11"/>
        <color rgb="FF000000"/>
        <rFont val="Barlow"/>
      </rPr>
      <t>: Detección y solución de vicios ocultos vinculados al proyecto. (**)
Atención de reparaciones, ajustes o actuaciones no previstas inicialmente, derivadas de faltas no detectadas, vicios ocultos o incidencias sobrevenidas durante la ejecución de los trabajos</t>
    </r>
  </si>
  <si>
    <t>TOTAL IMPORTE OFERTADO</t>
  </si>
  <si>
    <t>IMPORTE VARIABLE OFERTADO</t>
  </si>
  <si>
    <t>(**) Importe fijo no licitable que forma parte obligatoria de la oferta sumado en el "Total importe ofertado"</t>
  </si>
  <si>
    <t>TOTAL IMPORTE OFERTADO:</t>
  </si>
  <si>
    <t>PROPUESTA ECONÓMICA PARA EL CONTRATO DE SUMINISTRO E INSTALACION DE FIBRA ÓPTICA EN IFEMA MADRID
Expediente 26/009_2000027565</t>
  </si>
  <si>
    <t>IMPORTE MAXIMO DE LICITACIÓN:</t>
  </si>
  <si>
    <t>El total del importe ofertado deberá coincidir con el importe que figure en el ANEXO IX (MODELO DE OFERTA ECONÓMICA) de la documentación presentada.</t>
  </si>
  <si>
    <t xml:space="preserve">(*) Este importe debe coincidir con el monto indicado por el ofertante en la hoja "DETALLE MATERIALES" (celda calculada F38)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</si>
</sst>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_-* #,##0.00\ [$€-C0A]_-;\-* #,##0.00\ [$€-C0A]_-;_-* &quot;-&quot;??\ [$€-C0A]_-;_-@_-"/>
    <numFmt numFmtId="165" formatCode="#,##0.00\ &quot;€&quot;"/>
  </numFmts>
  <fonts count="1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Barlow"/>
    </font>
    <font>
      <b/>
      <sz val="16"/>
      <name val="Barlow"/>
    </font>
    <font>
      <b/>
      <sz val="12"/>
      <name val="Barlow"/>
    </font>
    <font>
      <b/>
      <sz val="12"/>
      <color theme="1"/>
      <name val="Barlow"/>
    </font>
    <font>
      <sz val="12"/>
      <color rgb="FF000000"/>
      <name val="Barlow"/>
    </font>
    <font>
      <b/>
      <sz val="14"/>
      <name val="Barlow"/>
    </font>
    <font>
      <sz val="11"/>
      <color theme="1"/>
      <name val="Calibri"/>
      <family val="2"/>
      <charset val="238"/>
      <scheme val="minor"/>
    </font>
    <font>
      <sz val="12"/>
      <color theme="1"/>
      <name val="Barlow"/>
    </font>
    <font>
      <sz val="12"/>
      <name val="Barlow"/>
    </font>
    <font>
      <b/>
      <sz val="11"/>
      <color rgb="FF000000"/>
      <name val="Barlow"/>
    </font>
    <font>
      <b/>
      <sz val="14"/>
      <color theme="1"/>
      <name val="Barlow "/>
    </font>
    <font>
      <b/>
      <sz val="11"/>
      <color theme="1"/>
      <name val="Barlow"/>
    </font>
    <font>
      <sz val="11"/>
      <color rgb="FF000000"/>
      <name val="Barlow"/>
    </font>
    <font>
      <b/>
      <sz val="12"/>
      <color rgb="FF000000"/>
      <name val="Barlow"/>
    </font>
    <font>
      <b/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EAF4E4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theme="7" tint="0.59999389629810485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8" fillId="0" borderId="0"/>
  </cellStyleXfs>
  <cellXfs count="55">
    <xf numFmtId="0" fontId="0" fillId="0" borderId="0" xfId="0"/>
    <xf numFmtId="44" fontId="9" fillId="6" borderId="1" xfId="1" applyFont="1" applyFill="1" applyBorder="1" applyAlignment="1" applyProtection="1">
      <alignment horizontal="center" vertical="center" wrapText="1"/>
      <protection locked="0"/>
    </xf>
    <xf numFmtId="164" fontId="9" fillId="4" borderId="20" xfId="0" applyNumberFormat="1" applyFont="1" applyFill="1" applyBorder="1" applyAlignment="1" applyProtection="1">
      <alignment horizontal="center" vertical="center" wrapText="1"/>
      <protection locked="0"/>
    </xf>
    <xf numFmtId="44" fontId="9" fillId="7" borderId="9" xfId="1" applyFont="1" applyFill="1" applyBorder="1" applyProtection="1"/>
    <xf numFmtId="44" fontId="9" fillId="7" borderId="1" xfId="1" applyFont="1" applyFill="1" applyBorder="1" applyProtection="1"/>
    <xf numFmtId="44" fontId="9" fillId="7" borderId="1" xfId="1" applyFont="1" applyFill="1" applyBorder="1" applyAlignment="1" applyProtection="1">
      <alignment horizontal="center" vertical="center" wrapText="1"/>
    </xf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44" fontId="7" fillId="4" borderId="1" xfId="1" applyFont="1" applyFill="1" applyBorder="1" applyAlignment="1" applyProtection="1">
      <alignment horizontal="center" vertical="center" wrapText="1"/>
    </xf>
    <xf numFmtId="44" fontId="3" fillId="4" borderId="1" xfId="1" applyFont="1" applyFill="1" applyBorder="1" applyAlignment="1" applyProtection="1">
      <alignment horizontal="center" vertical="center" wrapText="1"/>
    </xf>
    <xf numFmtId="44" fontId="7" fillId="7" borderId="1" xfId="1" applyFont="1" applyFill="1" applyBorder="1" applyAlignment="1" applyProtection="1">
      <alignment horizontal="center" vertical="center" wrapText="1"/>
    </xf>
    <xf numFmtId="44" fontId="12" fillId="4" borderId="1" xfId="1" applyFont="1" applyFill="1" applyBorder="1" applyAlignment="1" applyProtection="1">
      <alignment horizontal="center" vertical="center" wrapText="1"/>
    </xf>
    <xf numFmtId="44" fontId="3" fillId="0" borderId="4" xfId="1" applyFont="1" applyFill="1" applyBorder="1" applyAlignment="1" applyProtection="1">
      <alignment vertical="center" wrapText="1"/>
    </xf>
    <xf numFmtId="0" fontId="0" fillId="0" borderId="0" xfId="0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center" vertical="center" wrapText="1"/>
    </xf>
    <xf numFmtId="0" fontId="0" fillId="5" borderId="0" xfId="0" applyFill="1"/>
    <xf numFmtId="0" fontId="6" fillId="5" borderId="0" xfId="0" applyFont="1" applyFill="1" applyAlignment="1">
      <alignment horizontal="left" vertical="center" wrapText="1"/>
    </xf>
    <xf numFmtId="164" fontId="6" fillId="5" borderId="0" xfId="0" applyNumberFormat="1" applyFont="1" applyFill="1" applyAlignment="1">
      <alignment horizontal="center" vertical="center" wrapText="1"/>
    </xf>
    <xf numFmtId="44" fontId="9" fillId="5" borderId="0" xfId="0" applyNumberFormat="1" applyFont="1" applyFill="1"/>
    <xf numFmtId="44" fontId="9" fillId="5" borderId="0" xfId="1" applyFont="1" applyFill="1" applyProtection="1"/>
    <xf numFmtId="0" fontId="11" fillId="2" borderId="16" xfId="0" applyFont="1" applyFill="1" applyBorder="1" applyAlignment="1">
      <alignment horizontal="center" vertical="center" wrapText="1"/>
    </xf>
    <xf numFmtId="0" fontId="15" fillId="2" borderId="17" xfId="0" applyFont="1" applyFill="1" applyBorder="1" applyAlignment="1">
      <alignment horizontal="center" vertical="center" wrapText="1"/>
    </xf>
    <xf numFmtId="0" fontId="15" fillId="2" borderId="18" xfId="0" applyFont="1" applyFill="1" applyBorder="1" applyAlignment="1">
      <alignment horizontal="center" vertical="center" wrapText="1"/>
    </xf>
    <xf numFmtId="0" fontId="11" fillId="0" borderId="19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center" vertical="center" wrapText="1"/>
    </xf>
    <xf numFmtId="165" fontId="13" fillId="0" borderId="15" xfId="0" applyNumberFormat="1" applyFont="1" applyBorder="1" applyAlignment="1">
      <alignment horizontal="center" vertical="center" wrapText="1"/>
    </xf>
    <xf numFmtId="0" fontId="14" fillId="0" borderId="21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center" vertical="center" wrapText="1"/>
    </xf>
    <xf numFmtId="165" fontId="13" fillId="0" borderId="22" xfId="0" applyNumberFormat="1" applyFont="1" applyBorder="1" applyAlignment="1">
      <alignment horizontal="center" vertical="center" wrapText="1"/>
    </xf>
    <xf numFmtId="164" fontId="5" fillId="4" borderId="23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65" fontId="13" fillId="0" borderId="0" xfId="0" applyNumberFormat="1" applyFont="1" applyAlignment="1">
      <alignment horizontal="center" vertical="center" wrapText="1"/>
    </xf>
    <xf numFmtId="164" fontId="5" fillId="0" borderId="0" xfId="0" applyNumberFormat="1" applyFont="1" applyAlignment="1">
      <alignment horizontal="center" vertical="center" wrapText="1"/>
    </xf>
    <xf numFmtId="9" fontId="0" fillId="0" borderId="0" xfId="0" applyNumberFormat="1" applyAlignment="1">
      <alignment wrapText="1"/>
    </xf>
    <xf numFmtId="0" fontId="16" fillId="0" borderId="0" xfId="0" applyFont="1" applyAlignment="1">
      <alignment wrapText="1"/>
    </xf>
    <xf numFmtId="0" fontId="16" fillId="0" borderId="0" xfId="0" applyFont="1" applyAlignment="1">
      <alignment horizontal="left" vertical="center" wrapText="1"/>
    </xf>
    <xf numFmtId="0" fontId="7" fillId="2" borderId="12" xfId="0" applyFont="1" applyFill="1" applyBorder="1" applyAlignment="1">
      <alignment horizontal="left" vertical="center" wrapText="1"/>
    </xf>
    <xf numFmtId="0" fontId="7" fillId="2" borderId="13" xfId="0" applyFont="1" applyFill="1" applyBorder="1" applyAlignment="1">
      <alignment horizontal="left" vertical="center" wrapText="1"/>
    </xf>
    <xf numFmtId="0" fontId="7" fillId="2" borderId="14" xfId="0" applyFont="1" applyFill="1" applyBorder="1" applyAlignment="1">
      <alignment horizontal="left" vertical="center" wrapText="1"/>
    </xf>
    <xf numFmtId="0" fontId="7" fillId="3" borderId="5" xfId="0" applyFont="1" applyFill="1" applyBorder="1" applyAlignment="1">
      <alignment horizontal="right" vertical="center" wrapText="1"/>
    </xf>
    <xf numFmtId="0" fontId="7" fillId="3" borderId="10" xfId="0" applyFont="1" applyFill="1" applyBorder="1" applyAlignment="1">
      <alignment horizontal="right" vertical="center" wrapText="1"/>
    </xf>
    <xf numFmtId="0" fontId="7" fillId="3" borderId="6" xfId="0" applyFont="1" applyFill="1" applyBorder="1" applyAlignment="1">
      <alignment horizontal="right" vertical="center" wrapText="1"/>
    </xf>
    <xf numFmtId="0" fontId="7" fillId="3" borderId="7" xfId="0" applyFont="1" applyFill="1" applyBorder="1" applyAlignment="1">
      <alignment horizontal="right" vertical="center" wrapText="1"/>
    </xf>
    <xf numFmtId="0" fontId="7" fillId="3" borderId="11" xfId="0" applyFont="1" applyFill="1" applyBorder="1" applyAlignment="1">
      <alignment horizontal="right" vertical="center" wrapText="1"/>
    </xf>
    <xf numFmtId="0" fontId="7" fillId="3" borderId="8" xfId="0" applyFont="1" applyFill="1" applyBorder="1" applyAlignment="1">
      <alignment horizontal="right" vertical="center" wrapText="1"/>
    </xf>
    <xf numFmtId="0" fontId="3" fillId="4" borderId="2" xfId="0" applyFont="1" applyFill="1" applyBorder="1" applyAlignment="1">
      <alignment horizontal="right" vertical="center" wrapText="1"/>
    </xf>
    <xf numFmtId="0" fontId="3" fillId="4" borderId="3" xfId="0" applyFont="1" applyFill="1" applyBorder="1" applyAlignment="1">
      <alignment horizontal="right" vertical="center" wrapText="1"/>
    </xf>
    <xf numFmtId="0" fontId="3" fillId="4" borderId="4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 indent="1"/>
    </xf>
    <xf numFmtId="0" fontId="3" fillId="2" borderId="2" xfId="0" applyFont="1" applyFill="1" applyBorder="1" applyAlignment="1">
      <alignment horizontal="right" vertical="center" wrapText="1"/>
    </xf>
    <xf numFmtId="0" fontId="3" fillId="2" borderId="3" xfId="0" applyFont="1" applyFill="1" applyBorder="1" applyAlignment="1">
      <alignment horizontal="right" vertical="center" wrapText="1"/>
    </xf>
  </cellXfs>
  <cellStyles count="3">
    <cellStyle name="Moneda" xfId="1" builtinId="4"/>
    <cellStyle name="Normal" xfId="0" builtinId="0"/>
    <cellStyle name="Normal 2" xfId="2" xr:uid="{D406E19B-6AAF-41CA-A495-92489A5F478E}"/>
  </cellStyles>
  <dxfs count="0"/>
  <tableStyles count="0" defaultTableStyle="TableStyleMedium2" defaultPivotStyle="PivotStyleLight16"/>
  <colors>
    <mruColors>
      <color rgb="FFFFF2CC"/>
      <color rgb="FFD6DC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A7168F-E82C-43B4-88F3-A7F349DC0414}">
  <dimension ref="B1:E13"/>
  <sheetViews>
    <sheetView showGridLines="0" tabSelected="1" zoomScaleNormal="100" workbookViewId="0">
      <selection activeCell="G10" sqref="G10"/>
    </sheetView>
  </sheetViews>
  <sheetFormatPr baseColWidth="10" defaultRowHeight="14.5"/>
  <cols>
    <col min="2" max="2" width="61.90625" customWidth="1"/>
    <col min="3" max="3" width="12.81640625" customWidth="1"/>
    <col min="4" max="4" width="19.453125" customWidth="1"/>
    <col min="5" max="5" width="23.1796875" customWidth="1"/>
  </cols>
  <sheetData>
    <row r="1" spans="2:5" ht="66" customHeight="1" thickBot="1">
      <c r="B1" s="40" t="s">
        <v>51</v>
      </c>
      <c r="C1" s="41"/>
      <c r="D1" s="41"/>
      <c r="E1" s="42"/>
    </row>
    <row r="2" spans="2:5" ht="15" thickBot="1">
      <c r="B2" s="6"/>
      <c r="C2" s="6"/>
    </row>
    <row r="3" spans="2:5" ht="37.5" thickBot="1">
      <c r="B3" s="24" t="s">
        <v>0</v>
      </c>
      <c r="C3" s="25" t="s">
        <v>1</v>
      </c>
      <c r="D3" s="25" t="s">
        <v>2</v>
      </c>
      <c r="E3" s="26" t="s">
        <v>3</v>
      </c>
    </row>
    <row r="4" spans="2:5" ht="37.5" customHeight="1">
      <c r="B4" s="27" t="s">
        <v>45</v>
      </c>
      <c r="C4" s="28">
        <v>1</v>
      </c>
      <c r="D4" s="29">
        <v>555000</v>
      </c>
      <c r="E4" s="2"/>
    </row>
    <row r="5" spans="2:5" ht="80.5" thickBot="1">
      <c r="B5" s="30" t="s">
        <v>46</v>
      </c>
      <c r="C5" s="31">
        <v>1</v>
      </c>
      <c r="D5" s="32">
        <v>27750</v>
      </c>
      <c r="E5" s="33">
        <f>+D5</f>
        <v>27750</v>
      </c>
    </row>
    <row r="6" spans="2:5" ht="29">
      <c r="B6" s="39" t="s">
        <v>54</v>
      </c>
      <c r="C6" s="34"/>
      <c r="D6" s="35"/>
      <c r="E6" s="36"/>
    </row>
    <row r="7" spans="2:5" ht="29">
      <c r="B7" s="39" t="s">
        <v>49</v>
      </c>
      <c r="C7" s="34"/>
      <c r="D7" s="35"/>
      <c r="E7" s="36"/>
    </row>
    <row r="8" spans="2:5" ht="44">
      <c r="B8" s="38" t="s">
        <v>53</v>
      </c>
      <c r="C8" s="7"/>
      <c r="D8" s="7"/>
      <c r="E8" s="37"/>
    </row>
    <row r="9" spans="2:5" ht="16">
      <c r="B9" s="38"/>
      <c r="C9" s="7"/>
      <c r="D9" s="7"/>
      <c r="E9" s="37"/>
    </row>
    <row r="10" spans="2:5">
      <c r="B10" s="6"/>
      <c r="C10" s="6"/>
    </row>
    <row r="11" spans="2:5" ht="21">
      <c r="B11" s="43" t="s">
        <v>48</v>
      </c>
      <c r="C11" s="44"/>
      <c r="D11" s="45"/>
      <c r="E11" s="8">
        <f>E4</f>
        <v>0</v>
      </c>
    </row>
    <row r="12" spans="2:5" ht="21">
      <c r="B12" s="46" t="s">
        <v>44</v>
      </c>
      <c r="C12" s="47"/>
      <c r="D12" s="48"/>
      <c r="E12" s="11">
        <f>E5</f>
        <v>27750</v>
      </c>
    </row>
    <row r="13" spans="2:5" ht="24.5">
      <c r="B13" s="49" t="s">
        <v>47</v>
      </c>
      <c r="C13" s="50"/>
      <c r="D13" s="51"/>
      <c r="E13" s="9">
        <f>SUM(E11:E12)</f>
        <v>27750</v>
      </c>
    </row>
  </sheetData>
  <sheetProtection algorithmName="SHA-512" hashValue="wIlz0xhI+VNqXJPiWEblX2T5pppdweKyM/QIvx395g2CJeypxuQYQmfh+/QCYCySHJ8ZBDazc8IyE2ZtIyGjMQ==" saltValue="VGKATBokyypGcCilLiu9ag==" spinCount="100000" sheet="1" objects="1" scenarios="1"/>
  <mergeCells count="4">
    <mergeCell ref="B1:E1"/>
    <mergeCell ref="B11:D11"/>
    <mergeCell ref="B12:D12"/>
    <mergeCell ref="B13:D13"/>
  </mergeCells>
  <dataValidations count="1">
    <dataValidation type="decimal" operator="lessThanOrEqual" allowBlank="1" showInputMessage="1" showErrorMessage="1" errorTitle="Importe excedido" error="Importe máximo excedido. Revise los precios unitarios ofertados en la hoja &quot;DETALLE MATERIALES&quot;" sqref="E4" xr:uid="{FD6F8B81-FBAC-42AF-AA9C-A83B49E52A9B}">
      <formula1>D4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9"/>
  <sheetViews>
    <sheetView topLeftCell="A20" zoomScale="85" zoomScaleNormal="85" workbookViewId="0">
      <selection activeCell="F38" sqref="F38"/>
    </sheetView>
  </sheetViews>
  <sheetFormatPr baseColWidth="10" defaultColWidth="8.7265625" defaultRowHeight="14.5"/>
  <cols>
    <col min="2" max="2" width="46" customWidth="1"/>
    <col min="3" max="3" width="11.81640625" bestFit="1" customWidth="1"/>
    <col min="4" max="4" width="12.81640625" bestFit="1" customWidth="1"/>
    <col min="5" max="5" width="21.36328125" hidden="1" customWidth="1"/>
    <col min="6" max="6" width="20.7265625" customWidth="1"/>
    <col min="7" max="7" width="16.90625" hidden="1" customWidth="1"/>
  </cols>
  <sheetData>
    <row r="1" spans="1:7" ht="16">
      <c r="B1" s="7"/>
      <c r="C1" s="7"/>
      <c r="D1" s="7"/>
      <c r="E1" s="7"/>
    </row>
    <row r="2" spans="1:7" ht="24.5">
      <c r="B2" s="53" t="s">
        <v>52</v>
      </c>
      <c r="C2" s="54"/>
      <c r="D2" s="54"/>
      <c r="E2" s="54"/>
      <c r="F2" s="12">
        <v>555000</v>
      </c>
    </row>
    <row r="3" spans="1:7" ht="16">
      <c r="B3" s="7"/>
      <c r="C3" s="7"/>
      <c r="D3" s="7"/>
      <c r="E3" s="7"/>
    </row>
    <row r="4" spans="1:7" ht="55.5">
      <c r="A4" s="13" t="s">
        <v>4</v>
      </c>
      <c r="B4" s="14" t="s">
        <v>0</v>
      </c>
      <c r="C4" s="14" t="s">
        <v>5</v>
      </c>
      <c r="D4" s="15" t="s">
        <v>6</v>
      </c>
      <c r="E4" s="15" t="s">
        <v>7</v>
      </c>
      <c r="F4" s="15" t="s">
        <v>8</v>
      </c>
      <c r="G4" s="15" t="s">
        <v>9</v>
      </c>
    </row>
    <row r="5" spans="1:7" ht="18.5">
      <c r="A5" s="13">
        <v>1</v>
      </c>
      <c r="B5" s="16" t="s">
        <v>10</v>
      </c>
      <c r="C5" s="17" t="s">
        <v>11</v>
      </c>
      <c r="D5" s="18">
        <v>200</v>
      </c>
      <c r="E5" s="5">
        <v>7.03</v>
      </c>
      <c r="F5" s="1"/>
      <c r="G5" s="3">
        <f>D5*F5</f>
        <v>0</v>
      </c>
    </row>
    <row r="6" spans="1:7" ht="18.5">
      <c r="A6" s="13">
        <v>2</v>
      </c>
      <c r="B6" s="16" t="s">
        <v>12</v>
      </c>
      <c r="C6" s="17" t="s">
        <v>11</v>
      </c>
      <c r="D6" s="18">
        <v>3960</v>
      </c>
      <c r="E6" s="5">
        <v>7.9</v>
      </c>
      <c r="F6" s="1"/>
      <c r="G6" s="3">
        <f t="shared" ref="G6:G36" si="0">D6*F6</f>
        <v>0</v>
      </c>
    </row>
    <row r="7" spans="1:7" ht="18.5">
      <c r="A7" s="13">
        <v>3</v>
      </c>
      <c r="B7" s="16" t="s">
        <v>13</v>
      </c>
      <c r="C7" s="17" t="s">
        <v>11</v>
      </c>
      <c r="D7" s="18">
        <v>11569.199999999999</v>
      </c>
      <c r="E7" s="5">
        <v>9.56</v>
      </c>
      <c r="F7" s="1"/>
      <c r="G7" s="3">
        <f t="shared" si="0"/>
        <v>0</v>
      </c>
    </row>
    <row r="8" spans="1:7" ht="37">
      <c r="A8" s="13">
        <v>4</v>
      </c>
      <c r="B8" s="16" t="s">
        <v>14</v>
      </c>
      <c r="C8" s="17" t="s">
        <v>15</v>
      </c>
      <c r="D8" s="18">
        <v>86</v>
      </c>
      <c r="E8" s="5">
        <v>166.85</v>
      </c>
      <c r="F8" s="1"/>
      <c r="G8" s="3">
        <f t="shared" si="0"/>
        <v>0</v>
      </c>
    </row>
    <row r="9" spans="1:7" ht="18.5">
      <c r="A9" s="13">
        <v>5</v>
      </c>
      <c r="B9" s="16" t="s">
        <v>16</v>
      </c>
      <c r="C9" s="17" t="s">
        <v>15</v>
      </c>
      <c r="D9" s="18">
        <v>3400</v>
      </c>
      <c r="E9" s="5">
        <v>25.27</v>
      </c>
      <c r="F9" s="1"/>
      <c r="G9" s="3">
        <f t="shared" si="0"/>
        <v>0</v>
      </c>
    </row>
    <row r="10" spans="1:7" ht="37">
      <c r="A10" s="13">
        <v>6</v>
      </c>
      <c r="B10" s="16" t="s">
        <v>17</v>
      </c>
      <c r="C10" s="17" t="s">
        <v>15</v>
      </c>
      <c r="D10" s="18">
        <v>100</v>
      </c>
      <c r="E10" s="5">
        <v>25.27</v>
      </c>
      <c r="F10" s="1"/>
      <c r="G10" s="3">
        <f t="shared" si="0"/>
        <v>0</v>
      </c>
    </row>
    <row r="11" spans="1:7" ht="18.5">
      <c r="A11" s="13">
        <v>7</v>
      </c>
      <c r="B11" s="16" t="s">
        <v>18</v>
      </c>
      <c r="C11" s="17" t="s">
        <v>15</v>
      </c>
      <c r="D11" s="18">
        <v>100</v>
      </c>
      <c r="E11" s="5">
        <v>22.46</v>
      </c>
      <c r="F11" s="1"/>
      <c r="G11" s="3">
        <f t="shared" si="0"/>
        <v>0</v>
      </c>
    </row>
    <row r="12" spans="1:7" ht="37">
      <c r="A12" s="13">
        <v>8</v>
      </c>
      <c r="B12" s="16" t="s">
        <v>19</v>
      </c>
      <c r="C12" s="17" t="s">
        <v>15</v>
      </c>
      <c r="D12" s="18">
        <v>100</v>
      </c>
      <c r="E12" s="5">
        <v>25.7</v>
      </c>
      <c r="F12" s="1"/>
      <c r="G12" s="3">
        <f t="shared" si="0"/>
        <v>0</v>
      </c>
    </row>
    <row r="13" spans="1:7" ht="37">
      <c r="A13" s="13">
        <v>9</v>
      </c>
      <c r="B13" s="16" t="s">
        <v>20</v>
      </c>
      <c r="C13" s="17" t="s">
        <v>15</v>
      </c>
      <c r="D13" s="18">
        <v>30</v>
      </c>
      <c r="E13" s="5">
        <v>32.08</v>
      </c>
      <c r="F13" s="1"/>
      <c r="G13" s="3">
        <f t="shared" si="0"/>
        <v>0</v>
      </c>
    </row>
    <row r="14" spans="1:7" ht="37">
      <c r="A14" s="13">
        <v>10</v>
      </c>
      <c r="B14" s="16" t="s">
        <v>21</v>
      </c>
      <c r="C14" s="17" t="s">
        <v>15</v>
      </c>
      <c r="D14" s="18">
        <v>30</v>
      </c>
      <c r="E14" s="5">
        <v>40.549999999999997</v>
      </c>
      <c r="F14" s="1"/>
      <c r="G14" s="3">
        <f t="shared" si="0"/>
        <v>0</v>
      </c>
    </row>
    <row r="15" spans="1:7" ht="18.5">
      <c r="A15" s="13">
        <v>11</v>
      </c>
      <c r="B15" s="16" t="s">
        <v>22</v>
      </c>
      <c r="C15" s="17" t="s">
        <v>11</v>
      </c>
      <c r="D15" s="18">
        <v>7944</v>
      </c>
      <c r="E15" s="5">
        <v>8.93</v>
      </c>
      <c r="F15" s="1"/>
      <c r="G15" s="3">
        <f t="shared" si="0"/>
        <v>0</v>
      </c>
    </row>
    <row r="16" spans="1:7" ht="18.5">
      <c r="A16" s="13">
        <v>12</v>
      </c>
      <c r="B16" s="16" t="s">
        <v>23</v>
      </c>
      <c r="C16" s="17" t="s">
        <v>11</v>
      </c>
      <c r="D16" s="18">
        <v>960</v>
      </c>
      <c r="E16" s="5">
        <v>11.75</v>
      </c>
      <c r="F16" s="1"/>
      <c r="G16" s="3">
        <f t="shared" si="0"/>
        <v>0</v>
      </c>
    </row>
    <row r="17" spans="1:7" ht="18.5">
      <c r="A17" s="13">
        <v>13</v>
      </c>
      <c r="B17" s="16" t="s">
        <v>24</v>
      </c>
      <c r="C17" s="17" t="s">
        <v>11</v>
      </c>
      <c r="D17" s="18">
        <v>200</v>
      </c>
      <c r="E17" s="5">
        <v>15.02</v>
      </c>
      <c r="F17" s="1"/>
      <c r="G17" s="3">
        <f t="shared" si="0"/>
        <v>0</v>
      </c>
    </row>
    <row r="18" spans="1:7" ht="37">
      <c r="A18" s="13">
        <v>14</v>
      </c>
      <c r="B18" s="16" t="s">
        <v>25</v>
      </c>
      <c r="C18" s="17" t="s">
        <v>15</v>
      </c>
      <c r="D18" s="18">
        <v>64</v>
      </c>
      <c r="E18" s="5">
        <v>161.11000000000001</v>
      </c>
      <c r="F18" s="1"/>
      <c r="G18" s="3">
        <f t="shared" si="0"/>
        <v>0</v>
      </c>
    </row>
    <row r="19" spans="1:7" ht="18.5">
      <c r="A19" s="13">
        <v>15</v>
      </c>
      <c r="B19" s="16" t="s">
        <v>26</v>
      </c>
      <c r="C19" s="17" t="s">
        <v>15</v>
      </c>
      <c r="D19" s="18">
        <v>860</v>
      </c>
      <c r="E19" s="5">
        <v>25.78</v>
      </c>
      <c r="F19" s="1"/>
      <c r="G19" s="3">
        <f t="shared" si="0"/>
        <v>0</v>
      </c>
    </row>
    <row r="20" spans="1:7" ht="37">
      <c r="A20" s="13">
        <v>16</v>
      </c>
      <c r="B20" s="16" t="s">
        <v>27</v>
      </c>
      <c r="C20" s="17" t="s">
        <v>15</v>
      </c>
      <c r="D20" s="18">
        <v>100</v>
      </c>
      <c r="E20" s="5">
        <v>25.68</v>
      </c>
      <c r="F20" s="1"/>
      <c r="G20" s="3">
        <f t="shared" si="0"/>
        <v>0</v>
      </c>
    </row>
    <row r="21" spans="1:7" ht="18.5">
      <c r="A21" s="13">
        <v>17</v>
      </c>
      <c r="B21" s="16" t="s">
        <v>28</v>
      </c>
      <c r="C21" s="17" t="s">
        <v>15</v>
      </c>
      <c r="D21" s="18">
        <v>100</v>
      </c>
      <c r="E21" s="5">
        <v>24.34</v>
      </c>
      <c r="F21" s="1"/>
      <c r="G21" s="3">
        <f t="shared" si="0"/>
        <v>0</v>
      </c>
    </row>
    <row r="22" spans="1:7" ht="37">
      <c r="A22" s="13">
        <v>18</v>
      </c>
      <c r="B22" s="16" t="s">
        <v>29</v>
      </c>
      <c r="C22" s="17" t="s">
        <v>15</v>
      </c>
      <c r="D22" s="18">
        <v>100</v>
      </c>
      <c r="E22" s="5">
        <v>30.33</v>
      </c>
      <c r="F22" s="1"/>
      <c r="G22" s="3">
        <f t="shared" si="0"/>
        <v>0</v>
      </c>
    </row>
    <row r="23" spans="1:7" ht="37">
      <c r="A23" s="13">
        <v>19</v>
      </c>
      <c r="B23" s="16" t="s">
        <v>30</v>
      </c>
      <c r="C23" s="17" t="s">
        <v>15</v>
      </c>
      <c r="D23" s="18">
        <v>30</v>
      </c>
      <c r="E23" s="5">
        <v>36.380000000000003</v>
      </c>
      <c r="F23" s="1"/>
      <c r="G23" s="3">
        <f t="shared" si="0"/>
        <v>0</v>
      </c>
    </row>
    <row r="24" spans="1:7" ht="37">
      <c r="A24" s="13">
        <v>20</v>
      </c>
      <c r="B24" s="16" t="s">
        <v>31</v>
      </c>
      <c r="C24" s="17" t="s">
        <v>15</v>
      </c>
      <c r="D24" s="18">
        <v>30</v>
      </c>
      <c r="E24" s="5">
        <v>52.57</v>
      </c>
      <c r="F24" s="1"/>
      <c r="G24" s="3">
        <f t="shared" si="0"/>
        <v>0</v>
      </c>
    </row>
    <row r="25" spans="1:7" ht="37">
      <c r="A25" s="13">
        <v>21</v>
      </c>
      <c r="B25" s="16" t="s">
        <v>32</v>
      </c>
      <c r="C25" s="17" t="s">
        <v>15</v>
      </c>
      <c r="D25" s="18">
        <v>3</v>
      </c>
      <c r="E25" s="5">
        <v>2680.15</v>
      </c>
      <c r="F25" s="1"/>
      <c r="G25" s="3">
        <f t="shared" si="0"/>
        <v>0</v>
      </c>
    </row>
    <row r="26" spans="1:7" ht="37">
      <c r="A26" s="13">
        <v>22</v>
      </c>
      <c r="B26" s="16" t="s">
        <v>33</v>
      </c>
      <c r="C26" s="17" t="s">
        <v>15</v>
      </c>
      <c r="D26" s="18">
        <v>4</v>
      </c>
      <c r="E26" s="5">
        <v>1446.53</v>
      </c>
      <c r="F26" s="1"/>
      <c r="G26" s="3">
        <f t="shared" si="0"/>
        <v>0</v>
      </c>
    </row>
    <row r="27" spans="1:7" ht="37">
      <c r="A27" s="13">
        <v>23</v>
      </c>
      <c r="B27" s="16" t="s">
        <v>34</v>
      </c>
      <c r="C27" s="17" t="s">
        <v>15</v>
      </c>
      <c r="D27" s="18">
        <v>11</v>
      </c>
      <c r="E27" s="5">
        <v>1855.76</v>
      </c>
      <c r="F27" s="1"/>
      <c r="G27" s="3">
        <f t="shared" si="0"/>
        <v>0</v>
      </c>
    </row>
    <row r="28" spans="1:7" ht="37">
      <c r="A28" s="13">
        <v>24</v>
      </c>
      <c r="B28" s="16" t="s">
        <v>35</v>
      </c>
      <c r="C28" s="17" t="s">
        <v>15</v>
      </c>
      <c r="D28" s="18">
        <v>6</v>
      </c>
      <c r="E28" s="5">
        <v>1287.81</v>
      </c>
      <c r="F28" s="1"/>
      <c r="G28" s="3">
        <f t="shared" si="0"/>
        <v>0</v>
      </c>
    </row>
    <row r="29" spans="1:7" ht="37">
      <c r="A29" s="13">
        <v>25</v>
      </c>
      <c r="B29" s="16" t="s">
        <v>36</v>
      </c>
      <c r="C29" s="17" t="s">
        <v>15</v>
      </c>
      <c r="D29" s="18">
        <v>5</v>
      </c>
      <c r="E29" s="5">
        <v>2483.8200000000002</v>
      </c>
      <c r="F29" s="1"/>
      <c r="G29" s="3">
        <f t="shared" si="0"/>
        <v>0</v>
      </c>
    </row>
    <row r="30" spans="1:7" ht="37">
      <c r="A30" s="13">
        <v>26</v>
      </c>
      <c r="B30" s="16" t="s">
        <v>37</v>
      </c>
      <c r="C30" s="17" t="s">
        <v>15</v>
      </c>
      <c r="D30" s="18">
        <v>40</v>
      </c>
      <c r="E30" s="5">
        <v>22.51</v>
      </c>
      <c r="F30" s="1"/>
      <c r="G30" s="3">
        <f t="shared" si="0"/>
        <v>0</v>
      </c>
    </row>
    <row r="31" spans="1:7" ht="18.5">
      <c r="A31" s="13">
        <v>27</v>
      </c>
      <c r="B31" s="16" t="s">
        <v>38</v>
      </c>
      <c r="C31" s="17" t="s">
        <v>15</v>
      </c>
      <c r="D31" s="18">
        <v>11</v>
      </c>
      <c r="E31" s="5">
        <v>359.1</v>
      </c>
      <c r="F31" s="1"/>
      <c r="G31" s="3">
        <f t="shared" si="0"/>
        <v>0</v>
      </c>
    </row>
    <row r="32" spans="1:7" ht="37">
      <c r="A32" s="13">
        <v>28</v>
      </c>
      <c r="B32" s="16" t="s">
        <v>39</v>
      </c>
      <c r="C32" s="17" t="s">
        <v>15</v>
      </c>
      <c r="D32" s="18">
        <v>15</v>
      </c>
      <c r="E32" s="5">
        <v>1843.89</v>
      </c>
      <c r="F32" s="1"/>
      <c r="G32" s="3">
        <f t="shared" si="0"/>
        <v>0</v>
      </c>
    </row>
    <row r="33" spans="1:7" ht="37">
      <c r="A33" s="13">
        <v>29</v>
      </c>
      <c r="B33" s="16" t="s">
        <v>40</v>
      </c>
      <c r="C33" s="17" t="s">
        <v>15</v>
      </c>
      <c r="D33" s="18">
        <v>5</v>
      </c>
      <c r="E33" s="5">
        <v>3428.77</v>
      </c>
      <c r="F33" s="1"/>
      <c r="G33" s="3">
        <f t="shared" si="0"/>
        <v>0</v>
      </c>
    </row>
    <row r="34" spans="1:7" ht="37">
      <c r="A34" s="13">
        <v>30</v>
      </c>
      <c r="B34" s="16" t="s">
        <v>41</v>
      </c>
      <c r="C34" s="17" t="s">
        <v>11</v>
      </c>
      <c r="D34" s="18">
        <v>19560</v>
      </c>
      <c r="E34" s="5">
        <v>2.93</v>
      </c>
      <c r="F34" s="1"/>
      <c r="G34" s="3">
        <f t="shared" si="0"/>
        <v>0</v>
      </c>
    </row>
    <row r="35" spans="1:7" ht="18.5">
      <c r="A35" s="13">
        <v>31</v>
      </c>
      <c r="B35" s="16" t="s">
        <v>42</v>
      </c>
      <c r="C35" s="17" t="s">
        <v>11</v>
      </c>
      <c r="D35" s="18">
        <v>30</v>
      </c>
      <c r="E35" s="5">
        <v>38.76</v>
      </c>
      <c r="F35" s="1"/>
      <c r="G35" s="3">
        <f t="shared" si="0"/>
        <v>0</v>
      </c>
    </row>
    <row r="36" spans="1:7" ht="18.5">
      <c r="A36" s="13">
        <v>32</v>
      </c>
      <c r="B36" s="16" t="s">
        <v>43</v>
      </c>
      <c r="C36" s="17" t="s">
        <v>15</v>
      </c>
      <c r="D36" s="18">
        <v>300</v>
      </c>
      <c r="E36" s="5">
        <v>36.659999999999997</v>
      </c>
      <c r="F36" s="1"/>
      <c r="G36" s="4">
        <f t="shared" si="0"/>
        <v>0</v>
      </c>
    </row>
    <row r="37" spans="1:7" s="19" customFormat="1" ht="18.5">
      <c r="B37" s="20"/>
      <c r="C37" s="21"/>
      <c r="D37" s="21"/>
      <c r="F37" s="22"/>
      <c r="G37" s="23">
        <f>SUM(G5:G36)</f>
        <v>0</v>
      </c>
    </row>
    <row r="38" spans="1:7" ht="24.5" customHeight="1">
      <c r="B38" s="52" t="s">
        <v>50</v>
      </c>
      <c r="C38" s="52"/>
      <c r="D38" s="52"/>
      <c r="E38" s="52"/>
      <c r="F38" s="10">
        <f>SUM(G5:G36)</f>
        <v>0</v>
      </c>
    </row>
    <row r="39" spans="1:7" ht="16">
      <c r="B39" s="7"/>
      <c r="C39" s="6"/>
      <c r="D39" s="6"/>
      <c r="E39" s="7"/>
    </row>
  </sheetData>
  <sheetProtection algorithmName="SHA-512" hashValue="QNrLk4IoHz9Z5RuPokSD4kepjrCJFs+YcSx0CYNJMK0KP34fRqhbI33sWZpT+ixvw6C/rPm042XfSc3fa3AvDw==" saltValue="6IomRQdTqMYdhvt8zTMJiQ==" spinCount="100000" sheet="1" objects="1" scenarios="1"/>
  <mergeCells count="2">
    <mergeCell ref="B38:E38"/>
    <mergeCell ref="B2:E2"/>
  </mergeCells>
  <dataValidations count="2">
    <dataValidation operator="lessThanOrEqual" allowBlank="1" showInputMessage="1" showErrorMessage="1" errorTitle="Máximo excedido" error="Precio máximo excedido" sqref="F5:F36" xr:uid="{349E1D33-3959-4DAF-94E7-BFB6C4F0CEB0}"/>
    <dataValidation type="decimal" operator="lessThanOrEqual" allowBlank="1" showInputMessage="1" showErrorMessage="1" sqref="F38" xr:uid="{281DD07F-5D22-4175-88DA-576909256B3A}">
      <formula1>555000</formula1>
    </dataValidation>
  </dataValidation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A20C3E35DD80444A69F8D896ECC9A40" ma:contentTypeVersion="5" ma:contentTypeDescription="Crear nuevo documento." ma:contentTypeScope="" ma:versionID="ef0dfe3d7ab36b9d8067d0568e7a6e6f">
  <xsd:schema xmlns:xsd="http://www.w3.org/2001/XMLSchema" xmlns:xs="http://www.w3.org/2001/XMLSchema" xmlns:p="http://schemas.microsoft.com/office/2006/metadata/properties" xmlns:ns1="http://schemas.microsoft.com/sharepoint/v3" xmlns:ns2="f226c0ad-d0a2-40e8-bd74-fa5500c27909" targetNamespace="http://schemas.microsoft.com/office/2006/metadata/properties" ma:root="true" ma:fieldsID="2379a7b9631baedaf2fe23590239ec84" ns1:_="" ns2:_="">
    <xsd:import namespace="http://schemas.microsoft.com/sharepoint/v3"/>
    <xsd:import namespace="f226c0ad-d0a2-40e8-bd74-fa5500c2790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1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12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26c0ad-d0a2-40e8-bd74-fa5500c2790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DC13820-F30A-4B7D-B687-D64DA01DE07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f226c0ad-d0a2-40e8-bd74-fa5500c2790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955F330-1659-4113-B2F6-4E9520CF7CC6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</ds:schemaRefs>
</ds:datastoreItem>
</file>

<file path=customXml/itemProps3.xml><?xml version="1.0" encoding="utf-8"?>
<ds:datastoreItem xmlns:ds="http://schemas.openxmlformats.org/officeDocument/2006/customXml" ds:itemID="{2789880D-589D-4008-B401-EA2B3FC6225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FICHA DE OFERTA ECONÓMICA</vt:lpstr>
      <vt:lpstr>DETALLE MATERIALES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Fernando Sastre</dc:creator>
  <cp:keywords/>
  <dc:description/>
  <cp:lastModifiedBy>Amy Ticas</cp:lastModifiedBy>
  <cp:revision/>
  <dcterms:created xsi:type="dcterms:W3CDTF">2015-06-05T18:19:34Z</dcterms:created>
  <dcterms:modified xsi:type="dcterms:W3CDTF">2026-02-10T14:07:28Z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0x0101008A20C3E35DD80444A69F8D896ECC9A40</vt:lpwstr>
  </property>
</Properties>
</file>