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2B058157-12DD-438B-BD86-D5DABFC21004}" xr6:coauthVersionLast="47" xr6:coauthVersionMax="47" xr10:uidLastSave="{00000000-0000-0000-0000-000000000000}"/>
  <bookViews>
    <workbookView xWindow="-110" yWindow="-110" windowWidth="19420" windowHeight="10300" tabRatio="598" xr2:uid="{00000000-000D-0000-FFFF-FFFF00000000}"/>
  </bookViews>
  <sheets>
    <sheet name="lote 1"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6" l="1"/>
  <c r="H15" i="6"/>
  <c r="H16" i="6"/>
  <c r="H17" i="6"/>
  <c r="H18" i="6"/>
  <c r="H19" i="6"/>
  <c r="H20" i="6"/>
  <c r="H21" i="6"/>
  <c r="H22" i="6"/>
  <c r="H23" i="6"/>
  <c r="H24" i="6"/>
  <c r="H25" i="6"/>
  <c r="H26" i="6"/>
  <c r="H27" i="6"/>
  <c r="H28" i="6"/>
  <c r="H29" i="6"/>
  <c r="H30" i="6"/>
  <c r="H31" i="6"/>
  <c r="H32" i="6"/>
  <c r="H33" i="6"/>
  <c r="H34" i="6"/>
  <c r="H35" i="6"/>
  <c r="H36" i="6"/>
  <c r="H13" i="6"/>
  <c r="F36" i="6"/>
  <c r="F29" i="6"/>
  <c r="F30" i="6"/>
  <c r="F31" i="6"/>
  <c r="F32" i="6"/>
  <c r="F33" i="6"/>
  <c r="F34" i="6"/>
  <c r="F35" i="6"/>
  <c r="F28" i="6"/>
  <c r="F27" i="6"/>
  <c r="F26" i="6"/>
  <c r="F25" i="6"/>
  <c r="F24" i="6"/>
  <c r="F23" i="6"/>
  <c r="F22" i="6"/>
  <c r="F21" i="6"/>
  <c r="F20" i="6"/>
  <c r="F19" i="6"/>
  <c r="F18" i="6"/>
  <c r="F17" i="6"/>
  <c r="F16" i="6"/>
  <c r="F15" i="6"/>
  <c r="F14" i="6"/>
  <c r="F13" i="6"/>
  <c r="H37" i="6" l="1"/>
  <c r="F37" i="6"/>
</calcChain>
</file>

<file path=xl/sharedStrings.xml><?xml version="1.0" encoding="utf-8"?>
<sst xmlns="http://schemas.openxmlformats.org/spreadsheetml/2006/main" count="64" uniqueCount="46">
  <si>
    <t>€/un.</t>
  </si>
  <si>
    <t>Unidades</t>
  </si>
  <si>
    <t>TOTAL</t>
  </si>
  <si>
    <t>Nº</t>
  </si>
  <si>
    <t>RAL A PINTAR</t>
  </si>
  <si>
    <t>Pintura rejillas ventilacion pabellon 9 (m2)</t>
  </si>
  <si>
    <t>Pintura rejillas ventilacion pabellon 10 (m2)</t>
  </si>
  <si>
    <t>Esmalte Metalico  antioxidante Oxiron Negro forja</t>
  </si>
  <si>
    <t>Puerta Accesos Parking Verde-Naranja Ambas caras (m2)</t>
  </si>
  <si>
    <t>Puerta Accesos Parking Marron-rojo Ambas caras (m2)</t>
  </si>
  <si>
    <t>Puerta Accesos Parking morado lado sur Ambas caras (m2)</t>
  </si>
  <si>
    <t>Puerta Accesos Parking morado lado este Ambas caras (m2)</t>
  </si>
  <si>
    <t>REJILLAS DE PAB 9 Y 10 COLUMNAS PARTES SUPERIORES DE AREA CENTRAL Y PUERTAS DE ACCESO IFEMA</t>
  </si>
  <si>
    <t>Accesos vehiculos recinto K-1 pintar ambas caras (m2)</t>
  </si>
  <si>
    <t>Accesos vehiculos recinto K-2 pintar ambas caras (m2)</t>
  </si>
  <si>
    <t>Accesos vehiculos recinto K-3 pintar ambas caras (m2)</t>
  </si>
  <si>
    <t>Accesos vehiculos recinto K-4 pintar ambas caras (m2)</t>
  </si>
  <si>
    <t>Accesos vehiculos recinto K-5 pintar ambas caras (m2)</t>
  </si>
  <si>
    <t>Petos de Barandilla, chapa perforda, patio central ( m2)</t>
  </si>
  <si>
    <t>pintura paños ciegos de chapa separadores de forjados y cornisa 3ª planta ( m2)</t>
  </si>
  <si>
    <t>pintura cornisa superior y barandilla de cubierta de chapa perforada  ( m2)</t>
  </si>
  <si>
    <t>Pilares y estructura  Puerta Este</t>
  </si>
  <si>
    <t>Muebles UTASEdificio Central (m2)</t>
  </si>
  <si>
    <t>esmalte acrílico-poliuretano de dos componentes</t>
  </si>
  <si>
    <t>Puerta Accesos  sur este Parking Amarillo Ambas caras (m2)</t>
  </si>
  <si>
    <t>Puerta Accesos  sur oseste Parking Amarillo Ambas caras (m2)</t>
  </si>
  <si>
    <t xml:space="preserve">esmalte acrílico-poliuretano de dos componentes </t>
  </si>
  <si>
    <t>pintura perfiles verticales y horizontales ventanas y vigueria (ml)</t>
  </si>
  <si>
    <t>pintura de paredes y techo de habitaculo de UTAS pabellon 8  (m2).</t>
  </si>
  <si>
    <t>pintura de fachada de perimetro pabellon 9  (m2).</t>
  </si>
  <si>
    <t>Esmalte metalico antioxidante</t>
  </si>
  <si>
    <t xml:space="preserve">Esmalte metalico antioxidante </t>
  </si>
  <si>
    <t>Esmalte Metalico  antioxidante</t>
  </si>
  <si>
    <t xml:space="preserve">Esmalte Metalico  antioxidante </t>
  </si>
  <si>
    <t>pintura de fachada de perimetro pabellon 10  (m2).</t>
  </si>
  <si>
    <t>Pintura de lucernarios de cubierta de edificio central (m2)</t>
  </si>
  <si>
    <t>DESCRIPCION</t>
  </si>
  <si>
    <t>LOTE 1- FICHA DE PRECIOS UNITARIOS
INSTRUCCIONES DE CUMPLIMENTACIÓN DE LA TABLA:</t>
  </si>
  <si>
    <t>TOTAL UNITARIO MAXIMO- IVA EXCLUIDO</t>
  </si>
  <si>
    <t>(*) Esta cantidad es la que deberá expresar en el Modelo de Oferta Económica del Lote 1</t>
  </si>
  <si>
    <t>Los importes unitarios aquí ofertados incluyen el 13% de Gastos Generales y el 6% de Beneficio Industrial.</t>
  </si>
  <si>
    <t>TOTAL  OFERTADOS IVA EXCLUIDO</t>
  </si>
  <si>
    <t xml:space="preserve">PRECIOS UNITARIO  OFERTADOS
 IVA EXCLUIDO </t>
  </si>
  <si>
    <t>PRECIOS UNITARIO MÁXIMOS
 IVA EXCLUIDO</t>
  </si>
  <si>
    <t>Seguridad y Salud (Este importe no podrá ser inferior al señalado)</t>
  </si>
  <si>
    <r>
      <t xml:space="preserve">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r>
      <rPr>
        <b/>
        <sz val="11"/>
        <color theme="1"/>
        <rFont val="Calibri"/>
        <family val="2"/>
        <scheme val="minor"/>
      </rPr>
      <t>El capítulo de Seguridad y Salud no debe ofertarse con un importe inferior al señalado. Presentar una cifra inferior será motivo de exclusión de la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</si>
</sst>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3"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0"/>
      <name val="Barlow"/>
    </font>
    <font>
      <b/>
      <sz val="11"/>
      <color theme="1"/>
      <name val="Calibri"/>
      <family val="2"/>
      <scheme val="minor"/>
    </font>
    <font>
      <b/>
      <sz val="13"/>
      <color theme="1"/>
      <name val="Barlow"/>
    </font>
    <font>
      <b/>
      <sz val="15"/>
      <color theme="1"/>
      <name val="Calibri"/>
      <family val="2"/>
      <scheme val="minor"/>
    </font>
    <font>
      <sz val="8"/>
      <color theme="1"/>
      <name val="Calibri"/>
      <family val="2"/>
      <scheme val="minor"/>
    </font>
    <font>
      <b/>
      <sz val="13"/>
      <name val="Barlow"/>
    </font>
    <font>
      <b/>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79998168889431442"/>
        <bgColor indexed="64"/>
      </patternFill>
    </fill>
  </fills>
  <borders count="23">
    <border>
      <left/>
      <right/>
      <top/>
      <bottom/>
      <diagonal/>
    </border>
    <border>
      <left/>
      <right style="thick">
        <color indexed="64"/>
      </right>
      <top style="medium">
        <color indexed="64"/>
      </top>
      <bottom style="medium">
        <color indexed="64"/>
      </bottom>
      <diagonal/>
    </border>
    <border>
      <left style="thick">
        <color indexed="64"/>
      </left>
      <right style="thick">
        <color indexed="64"/>
      </right>
      <top/>
      <bottom style="medium">
        <color indexed="64"/>
      </bottom>
      <diagonal/>
    </border>
    <border>
      <left/>
      <right/>
      <top/>
      <bottom style="medium">
        <color indexed="64"/>
      </bottom>
      <diagonal/>
    </border>
    <border>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style="thick">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medium">
        <color theme="1"/>
      </right>
      <top style="medium">
        <color indexed="64"/>
      </top>
      <bottom style="medium">
        <color indexed="64"/>
      </bottom>
      <diagonal/>
    </border>
  </borders>
  <cellStyleXfs count="1">
    <xf numFmtId="0" fontId="0" fillId="0" borderId="0"/>
  </cellStyleXfs>
  <cellXfs count="72">
    <xf numFmtId="0" fontId="0" fillId="0" borderId="0" xfId="0"/>
    <xf numFmtId="3" fontId="5" fillId="0" borderId="3" xfId="0" applyNumberFormat="1" applyFont="1" applyBorder="1" applyAlignment="1">
      <alignment horizontal="center" vertical="center"/>
    </xf>
    <xf numFmtId="3" fontId="5" fillId="0" borderId="0" xfId="0" applyNumberFormat="1" applyFont="1" applyAlignment="1">
      <alignment horizontal="center" vertical="center"/>
    </xf>
    <xf numFmtId="3" fontId="5" fillId="0" borderId="12" xfId="0" applyNumberFormat="1" applyFont="1" applyBorder="1" applyAlignment="1">
      <alignment horizontal="center" vertical="center"/>
    </xf>
    <xf numFmtId="3" fontId="5" fillId="0" borderId="8" xfId="0" applyNumberFormat="1" applyFont="1" applyBorder="1" applyAlignment="1">
      <alignment horizontal="center" vertical="center"/>
    </xf>
    <xf numFmtId="3" fontId="5" fillId="0" borderId="6" xfId="0" applyNumberFormat="1" applyFont="1" applyBorder="1" applyAlignment="1">
      <alignment horizontal="center" vertical="center"/>
    </xf>
    <xf numFmtId="0" fontId="5" fillId="0" borderId="7" xfId="0" applyFont="1" applyBorder="1" applyAlignment="1" applyProtection="1">
      <alignment horizontal="justify" vertical="top" wrapText="1"/>
      <protection locked="0"/>
    </xf>
    <xf numFmtId="0" fontId="5" fillId="0" borderId="13" xfId="0" applyFont="1" applyBorder="1" applyAlignment="1" applyProtection="1">
      <alignment horizontal="justify" vertical="top" wrapText="1"/>
      <protection locked="0"/>
    </xf>
    <xf numFmtId="0" fontId="5" fillId="2" borderId="7" xfId="0" applyFont="1" applyFill="1" applyBorder="1" applyAlignment="1" applyProtection="1">
      <alignment horizontal="justify" vertical="top" wrapText="1"/>
      <protection locked="0"/>
    </xf>
    <xf numFmtId="3" fontId="5" fillId="2" borderId="6" xfId="0" applyNumberFormat="1" applyFont="1" applyFill="1" applyBorder="1" applyAlignment="1">
      <alignment horizontal="center" vertical="center"/>
    </xf>
    <xf numFmtId="0" fontId="5" fillId="2" borderId="5" xfId="0" applyFont="1" applyFill="1" applyBorder="1" applyAlignment="1" applyProtection="1">
      <alignment horizontal="justify" vertical="top" wrapText="1"/>
      <protection locked="0"/>
    </xf>
    <xf numFmtId="0" fontId="5" fillId="2" borderId="12" xfId="0" applyFont="1" applyFill="1" applyBorder="1" applyAlignment="1" applyProtection="1">
      <alignment horizontal="justify" vertical="top" wrapText="1"/>
      <protection locked="0"/>
    </xf>
    <xf numFmtId="0" fontId="5" fillId="2" borderId="9" xfId="0" applyFont="1" applyFill="1" applyBorder="1" applyAlignment="1" applyProtection="1">
      <alignment horizontal="justify" vertical="top" wrapText="1"/>
      <protection locked="0"/>
    </xf>
    <xf numFmtId="0" fontId="7" fillId="0" borderId="5" xfId="0" applyFont="1" applyBorder="1"/>
    <xf numFmtId="3" fontId="6" fillId="0" borderId="7" xfId="0" applyNumberFormat="1" applyFont="1" applyBorder="1" applyAlignment="1">
      <alignment horizontal="center" vertical="center"/>
    </xf>
    <xf numFmtId="0" fontId="0" fillId="0" borderId="0" xfId="0" applyProtection="1">
      <protection locked="0"/>
    </xf>
    <xf numFmtId="0" fontId="10" fillId="0" borderId="0" xfId="0" applyFont="1" applyProtection="1">
      <protection locked="0"/>
    </xf>
    <xf numFmtId="164" fontId="0" fillId="0" borderId="0" xfId="0" applyNumberFormat="1" applyProtection="1">
      <protection locked="0"/>
    </xf>
    <xf numFmtId="0" fontId="11" fillId="0" borderId="18" xfId="0" applyFont="1" applyBorder="1" applyAlignment="1" applyProtection="1">
      <alignment wrapText="1"/>
      <protection locked="0"/>
    </xf>
    <xf numFmtId="0" fontId="5" fillId="2" borderId="6" xfId="0" applyFont="1" applyFill="1" applyBorder="1" applyAlignment="1" applyProtection="1">
      <alignment horizontal="justify" vertical="top" wrapText="1"/>
      <protection locked="0"/>
    </xf>
    <xf numFmtId="0" fontId="5" fillId="0" borderId="6" xfId="0" applyFont="1" applyBorder="1" applyAlignment="1" applyProtection="1">
      <alignment horizontal="justify" vertical="top" wrapText="1"/>
      <protection locked="0"/>
    </xf>
    <xf numFmtId="0" fontId="5" fillId="0" borderId="20" xfId="0" applyFont="1" applyBorder="1" applyAlignment="1" applyProtection="1">
      <alignment horizontal="justify" vertical="top" wrapText="1"/>
      <protection locked="0"/>
    </xf>
    <xf numFmtId="0" fontId="5" fillId="0" borderId="8" xfId="0" applyFont="1" applyBorder="1" applyAlignment="1" applyProtection="1">
      <alignment horizontal="left" vertical="center" wrapText="1"/>
      <protection locked="0"/>
    </xf>
    <xf numFmtId="0" fontId="6" fillId="0" borderId="6" xfId="0" applyFont="1" applyBorder="1" applyAlignment="1" applyProtection="1">
      <alignment horizontal="justify" vertical="top" wrapText="1"/>
      <protection locked="0"/>
    </xf>
    <xf numFmtId="0" fontId="4" fillId="0" borderId="19" xfId="0" applyFont="1" applyBorder="1" applyAlignment="1">
      <alignment horizontal="center"/>
    </xf>
    <xf numFmtId="0" fontId="12" fillId="0" borderId="5" xfId="0" applyFont="1" applyBorder="1" applyAlignment="1">
      <alignment horizontal="center" vertical="center" wrapText="1"/>
    </xf>
    <xf numFmtId="0" fontId="4" fillId="2" borderId="19" xfId="0" applyFont="1" applyFill="1" applyBorder="1" applyAlignment="1">
      <alignment horizontal="center"/>
    </xf>
    <xf numFmtId="0" fontId="1" fillId="4" borderId="11" xfId="0" applyFont="1" applyFill="1" applyBorder="1" applyAlignment="1">
      <alignment vertical="center" wrapText="1"/>
    </xf>
    <xf numFmtId="0" fontId="1" fillId="4" borderId="10" xfId="0" applyFont="1" applyFill="1" applyBorder="1" applyAlignment="1">
      <alignment vertical="center" wrapText="1"/>
    </xf>
    <xf numFmtId="0" fontId="1" fillId="4" borderId="0" xfId="0" applyFont="1" applyFill="1" applyAlignment="1">
      <alignment vertical="center" wrapText="1"/>
    </xf>
    <xf numFmtId="0" fontId="1" fillId="4" borderId="16" xfId="0" applyFont="1" applyFill="1" applyBorder="1" applyAlignment="1">
      <alignment horizontal="center" vertical="center" wrapText="1"/>
    </xf>
    <xf numFmtId="0" fontId="0" fillId="0" borderId="0" xfId="0" applyAlignment="1">
      <alignment vertical="center"/>
    </xf>
    <xf numFmtId="0" fontId="2" fillId="5" borderId="3"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3" fillId="5" borderId="7" xfId="0" applyFont="1" applyFill="1" applyBorder="1" applyAlignment="1">
      <alignment horizontal="center" vertical="center"/>
    </xf>
    <xf numFmtId="0" fontId="3" fillId="5" borderId="7"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5" borderId="2" xfId="0" applyFont="1" applyFill="1" applyBorder="1" applyAlignment="1">
      <alignment horizontal="center" vertical="center" wrapText="1"/>
    </xf>
    <xf numFmtId="0" fontId="0" fillId="0" borderId="0" xfId="0" applyAlignment="1">
      <alignment horizontal="center" vertical="center"/>
    </xf>
    <xf numFmtId="164" fontId="5" fillId="0" borderId="7" xfId="0" applyNumberFormat="1" applyFont="1" applyBorder="1" applyAlignment="1">
      <alignment horizontal="center" vertical="center"/>
    </xf>
    <xf numFmtId="164" fontId="5" fillId="0" borderId="10" xfId="0" applyNumberFormat="1" applyFont="1" applyBorder="1" applyAlignment="1">
      <alignment horizontal="center" vertical="center"/>
    </xf>
    <xf numFmtId="164"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xf>
    <xf numFmtId="164" fontId="5" fillId="2" borderId="7" xfId="0" applyNumberFormat="1" applyFont="1" applyFill="1" applyBorder="1" applyAlignment="1">
      <alignment horizontal="center" vertical="center"/>
    </xf>
    <xf numFmtId="164" fontId="6" fillId="0" borderId="5"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5" fillId="6" borderId="7" xfId="0" applyNumberFormat="1" applyFont="1" applyFill="1" applyBorder="1" applyAlignment="1">
      <alignment horizontal="center" vertical="center"/>
    </xf>
    <xf numFmtId="164" fontId="4" fillId="0" borderId="7" xfId="0" applyNumberFormat="1" applyFont="1" applyBorder="1" applyAlignment="1">
      <alignment horizontal="center"/>
    </xf>
    <xf numFmtId="164" fontId="5" fillId="6" borderId="10" xfId="0" applyNumberFormat="1" applyFont="1" applyFill="1" applyBorder="1" applyAlignment="1">
      <alignment horizontal="center" vertical="center"/>
    </xf>
    <xf numFmtId="164" fontId="5" fillId="6" borderId="11" xfId="0" applyNumberFormat="1" applyFont="1" applyFill="1" applyBorder="1" applyAlignment="1">
      <alignment horizontal="center" vertical="center"/>
    </xf>
    <xf numFmtId="164" fontId="5" fillId="6" borderId="9" xfId="0" applyNumberFormat="1" applyFont="1" applyFill="1" applyBorder="1" applyAlignment="1">
      <alignment horizontal="center" vertical="center"/>
    </xf>
    <xf numFmtId="164" fontId="5" fillId="2" borderId="1" xfId="0" applyNumberFormat="1" applyFont="1" applyFill="1" applyBorder="1" applyAlignment="1">
      <alignment horizontal="center" vertical="center"/>
    </xf>
    <xf numFmtId="164" fontId="5" fillId="0" borderId="17" xfId="0" applyNumberFormat="1" applyFont="1" applyBorder="1" applyAlignment="1">
      <alignment horizontal="center" vertical="center"/>
    </xf>
    <xf numFmtId="164" fontId="6" fillId="0" borderId="7" xfId="0" applyNumberFormat="1" applyFont="1" applyBorder="1" applyAlignment="1">
      <alignment horizontal="center" vertical="center"/>
    </xf>
    <xf numFmtId="164" fontId="6" fillId="6" borderId="5" xfId="0" applyNumberFormat="1" applyFont="1" applyFill="1" applyBorder="1" applyAlignment="1">
      <alignment horizontal="center" vertical="center"/>
    </xf>
    <xf numFmtId="164" fontId="4" fillId="0" borderId="9" xfId="0" applyNumberFormat="1" applyFont="1" applyBorder="1" applyAlignment="1">
      <alignment horizontal="center"/>
    </xf>
    <xf numFmtId="164" fontId="8" fillId="0" borderId="7" xfId="0" applyNumberFormat="1" applyFont="1" applyBorder="1" applyAlignment="1">
      <alignment horizontal="center" vertical="center"/>
    </xf>
    <xf numFmtId="164" fontId="1" fillId="0" borderId="22" xfId="0" applyNumberFormat="1" applyFont="1" applyBorder="1" applyAlignment="1">
      <alignment horizontal="center" vertical="center"/>
    </xf>
    <xf numFmtId="0" fontId="2" fillId="0" borderId="0" xfId="0" applyFont="1" applyAlignment="1">
      <alignment horizontal="center" vertical="center"/>
    </xf>
    <xf numFmtId="0" fontId="0" fillId="3" borderId="0" xfId="0" applyFill="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 fillId="4" borderId="18" xfId="0" applyFont="1" applyFill="1" applyBorder="1" applyAlignment="1">
      <alignment horizontal="center"/>
    </xf>
    <xf numFmtId="0" fontId="1" fillId="4" borderId="5" xfId="0" applyFont="1" applyFill="1" applyBorder="1" applyAlignment="1">
      <alignment horizontal="center"/>
    </xf>
    <xf numFmtId="0" fontId="1" fillId="4" borderId="6" xfId="0" applyFont="1" applyFill="1" applyBorder="1" applyAlignment="1">
      <alignment horizontal="center"/>
    </xf>
    <xf numFmtId="0" fontId="2" fillId="4" borderId="13"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31306-E423-4BD1-B1C2-A662D00B703A}">
  <sheetPr>
    <tabColor rgb="FFFFFF00"/>
  </sheetPr>
  <dimension ref="A1:H41"/>
  <sheetViews>
    <sheetView tabSelected="1" topLeftCell="A3" zoomScale="90" zoomScaleNormal="90" workbookViewId="0">
      <selection activeCell="A3" sqref="A3:H9"/>
    </sheetView>
  </sheetViews>
  <sheetFormatPr baseColWidth="10" defaultRowHeight="14.5" x14ac:dyDescent="0.35"/>
  <cols>
    <col min="1" max="1" width="6.36328125" customWidth="1"/>
    <col min="2" max="2" width="50.54296875" customWidth="1"/>
    <col min="3" max="3" width="33.08984375" customWidth="1"/>
    <col min="4" max="4" width="12.90625" customWidth="1"/>
    <col min="5" max="5" width="13.90625" customWidth="1"/>
    <col min="6" max="6" width="19.453125" customWidth="1"/>
    <col min="7" max="7" width="22.54296875" customWidth="1"/>
    <col min="8" max="8" width="20.6328125" customWidth="1"/>
  </cols>
  <sheetData>
    <row r="1" spans="1:8" s="15" customFormat="1" ht="46.5" customHeight="1" x14ac:dyDescent="0.35">
      <c r="A1" s="61" t="s">
        <v>37</v>
      </c>
      <c r="B1" s="61"/>
      <c r="C1" s="61"/>
      <c r="D1" s="61"/>
      <c r="E1" s="61"/>
      <c r="F1" s="61"/>
      <c r="G1" s="61"/>
      <c r="H1" s="61"/>
    </row>
    <row r="2" spans="1:8" s="15" customFormat="1" x14ac:dyDescent="0.35">
      <c r="A2" s="16"/>
      <c r="B2" s="16"/>
      <c r="E2" s="17"/>
      <c r="F2" s="17"/>
      <c r="G2" s="17"/>
      <c r="H2" s="17"/>
    </row>
    <row r="3" spans="1:8" s="15" customFormat="1" ht="25" customHeight="1" x14ac:dyDescent="0.35">
      <c r="A3" s="59" t="s">
        <v>45</v>
      </c>
      <c r="B3" s="59"/>
      <c r="C3" s="59"/>
      <c r="D3" s="59"/>
      <c r="E3" s="59"/>
      <c r="F3" s="59"/>
      <c r="G3" s="59"/>
      <c r="H3" s="59"/>
    </row>
    <row r="4" spans="1:8" s="15" customFormat="1" ht="25" customHeight="1" x14ac:dyDescent="0.35">
      <c r="A4" s="59"/>
      <c r="B4" s="59"/>
      <c r="C4" s="59"/>
      <c r="D4" s="59"/>
      <c r="E4" s="59"/>
      <c r="F4" s="59"/>
      <c r="G4" s="59"/>
      <c r="H4" s="59"/>
    </row>
    <row r="5" spans="1:8" s="15" customFormat="1" ht="25" customHeight="1" x14ac:dyDescent="0.35">
      <c r="A5" s="59"/>
      <c r="B5" s="59"/>
      <c r="C5" s="59"/>
      <c r="D5" s="59"/>
      <c r="E5" s="59"/>
      <c r="F5" s="59"/>
      <c r="G5" s="59"/>
      <c r="H5" s="59"/>
    </row>
    <row r="6" spans="1:8" s="15" customFormat="1" ht="25" customHeight="1" x14ac:dyDescent="0.35">
      <c r="A6" s="59"/>
      <c r="B6" s="59"/>
      <c r="C6" s="59"/>
      <c r="D6" s="59"/>
      <c r="E6" s="59"/>
      <c r="F6" s="59"/>
      <c r="G6" s="59"/>
      <c r="H6" s="59"/>
    </row>
    <row r="7" spans="1:8" s="15" customFormat="1" ht="25" customHeight="1" x14ac:dyDescent="0.35">
      <c r="A7" s="59"/>
      <c r="B7" s="59"/>
      <c r="C7" s="59"/>
      <c r="D7" s="59"/>
      <c r="E7" s="59"/>
      <c r="F7" s="59"/>
      <c r="G7" s="59"/>
      <c r="H7" s="59"/>
    </row>
    <row r="8" spans="1:8" s="15" customFormat="1" ht="25" customHeight="1" x14ac:dyDescent="0.35">
      <c r="A8" s="59"/>
      <c r="B8" s="59"/>
      <c r="C8" s="59"/>
      <c r="D8" s="59"/>
      <c r="E8" s="59"/>
      <c r="F8" s="59"/>
      <c r="G8" s="59"/>
      <c r="H8" s="59"/>
    </row>
    <row r="9" spans="1:8" s="15" customFormat="1" ht="25" customHeight="1" thickBot="1" x14ac:dyDescent="0.4">
      <c r="A9" s="60"/>
      <c r="B9" s="60"/>
      <c r="C9" s="60"/>
      <c r="D9" s="60"/>
      <c r="E9" s="60"/>
      <c r="F9" s="60"/>
      <c r="G9" s="60"/>
      <c r="H9" s="60"/>
    </row>
    <row r="10" spans="1:8" ht="31.75" customHeight="1" thickBot="1" x14ac:dyDescent="0.55000000000000004">
      <c r="A10" s="62" t="s">
        <v>12</v>
      </c>
      <c r="B10" s="63"/>
      <c r="C10" s="63"/>
      <c r="D10" s="63"/>
      <c r="E10" s="63"/>
      <c r="F10" s="63"/>
      <c r="G10" s="63"/>
      <c r="H10" s="64"/>
    </row>
    <row r="11" spans="1:8" s="31" customFormat="1" ht="31.75" customHeight="1" thickBot="1" x14ac:dyDescent="0.4">
      <c r="A11" s="27"/>
      <c r="B11" s="28"/>
      <c r="C11" s="29"/>
      <c r="D11" s="30"/>
      <c r="E11" s="65" t="s">
        <v>43</v>
      </c>
      <c r="F11" s="66"/>
      <c r="G11" s="67" t="s">
        <v>42</v>
      </c>
      <c r="H11" s="68"/>
    </row>
    <row r="12" spans="1:8" s="38" customFormat="1" ht="31.75" customHeight="1" thickBot="1" x14ac:dyDescent="0.4">
      <c r="A12" s="32" t="s">
        <v>3</v>
      </c>
      <c r="B12" s="33" t="s">
        <v>36</v>
      </c>
      <c r="C12" s="33" t="s">
        <v>4</v>
      </c>
      <c r="D12" s="34" t="s">
        <v>1</v>
      </c>
      <c r="E12" s="34" t="s">
        <v>0</v>
      </c>
      <c r="F12" s="35" t="s">
        <v>2</v>
      </c>
      <c r="G12" s="36" t="s">
        <v>0</v>
      </c>
      <c r="H12" s="37" t="s">
        <v>2</v>
      </c>
    </row>
    <row r="13" spans="1:8" ht="32" customHeight="1" thickBot="1" x14ac:dyDescent="0.45">
      <c r="A13" s="24">
        <v>1</v>
      </c>
      <c r="B13" s="10" t="s">
        <v>5</v>
      </c>
      <c r="C13" s="8" t="s">
        <v>23</v>
      </c>
      <c r="D13" s="1">
        <v>148</v>
      </c>
      <c r="E13" s="39">
        <v>9.25</v>
      </c>
      <c r="F13" s="45">
        <f>D13*E13</f>
        <v>1369</v>
      </c>
      <c r="G13" s="46"/>
      <c r="H13" s="47">
        <f>+D13*G13</f>
        <v>0</v>
      </c>
    </row>
    <row r="14" spans="1:8" ht="32" customHeight="1" thickBot="1" x14ac:dyDescent="0.45">
      <c r="A14" s="24">
        <v>2</v>
      </c>
      <c r="B14" s="10" t="s">
        <v>6</v>
      </c>
      <c r="C14" s="8" t="s">
        <v>23</v>
      </c>
      <c r="D14" s="1">
        <v>148</v>
      </c>
      <c r="E14" s="39">
        <v>9.25</v>
      </c>
      <c r="F14" s="45">
        <f t="shared" ref="F14:F28" si="0">D14*E14</f>
        <v>1369</v>
      </c>
      <c r="G14" s="46"/>
      <c r="H14" s="47">
        <f t="shared" ref="H14:H36" si="1">+D14*G14</f>
        <v>0</v>
      </c>
    </row>
    <row r="15" spans="1:8" ht="32" customHeight="1" thickBot="1" x14ac:dyDescent="0.45">
      <c r="A15" s="26">
        <v>3</v>
      </c>
      <c r="B15" s="19" t="s">
        <v>29</v>
      </c>
      <c r="C15" s="6" t="s">
        <v>26</v>
      </c>
      <c r="D15" s="5">
        <v>1985</v>
      </c>
      <c r="E15" s="39">
        <v>7</v>
      </c>
      <c r="F15" s="45">
        <f t="shared" si="0"/>
        <v>13895</v>
      </c>
      <c r="G15" s="46"/>
      <c r="H15" s="47">
        <f t="shared" si="1"/>
        <v>0</v>
      </c>
    </row>
    <row r="16" spans="1:8" ht="32" customHeight="1" thickBot="1" x14ac:dyDescent="0.45">
      <c r="A16" s="26">
        <v>4</v>
      </c>
      <c r="B16" s="19" t="s">
        <v>34</v>
      </c>
      <c r="C16" s="6" t="s">
        <v>26</v>
      </c>
      <c r="D16" s="5">
        <v>1985</v>
      </c>
      <c r="E16" s="39">
        <v>7</v>
      </c>
      <c r="F16" s="45">
        <f t="shared" si="0"/>
        <v>13895</v>
      </c>
      <c r="G16" s="46"/>
      <c r="H16" s="47">
        <f t="shared" si="1"/>
        <v>0</v>
      </c>
    </row>
    <row r="17" spans="1:8" ht="32" customHeight="1" thickBot="1" x14ac:dyDescent="0.45">
      <c r="A17" s="26">
        <v>5</v>
      </c>
      <c r="B17" s="19" t="s">
        <v>28</v>
      </c>
      <c r="C17" s="6" t="s">
        <v>26</v>
      </c>
      <c r="D17" s="5">
        <v>695</v>
      </c>
      <c r="E17" s="39">
        <v>9</v>
      </c>
      <c r="F17" s="45">
        <f t="shared" si="0"/>
        <v>6255</v>
      </c>
      <c r="G17" s="46"/>
      <c r="H17" s="47">
        <f t="shared" si="1"/>
        <v>0</v>
      </c>
    </row>
    <row r="18" spans="1:8" ht="32" customHeight="1" thickBot="1" x14ac:dyDescent="0.45">
      <c r="A18" s="26">
        <v>6</v>
      </c>
      <c r="B18" s="10" t="s">
        <v>13</v>
      </c>
      <c r="C18" s="6" t="s">
        <v>33</v>
      </c>
      <c r="D18" s="1">
        <v>118</v>
      </c>
      <c r="E18" s="40">
        <v>17</v>
      </c>
      <c r="F18" s="45">
        <f t="shared" si="0"/>
        <v>2006</v>
      </c>
      <c r="G18" s="48"/>
      <c r="H18" s="47">
        <f t="shared" si="1"/>
        <v>0</v>
      </c>
    </row>
    <row r="19" spans="1:8" ht="32" customHeight="1" thickBot="1" x14ac:dyDescent="0.45">
      <c r="A19" s="26">
        <v>7</v>
      </c>
      <c r="B19" s="10" t="s">
        <v>14</v>
      </c>
      <c r="C19" s="7" t="s">
        <v>33</v>
      </c>
      <c r="D19" s="2">
        <v>33</v>
      </c>
      <c r="E19" s="41">
        <v>17</v>
      </c>
      <c r="F19" s="45">
        <f t="shared" si="0"/>
        <v>561</v>
      </c>
      <c r="G19" s="49"/>
      <c r="H19" s="47">
        <f t="shared" si="1"/>
        <v>0</v>
      </c>
    </row>
    <row r="20" spans="1:8" ht="32" customHeight="1" thickBot="1" x14ac:dyDescent="0.45">
      <c r="A20" s="26">
        <v>8</v>
      </c>
      <c r="B20" s="10" t="s">
        <v>15</v>
      </c>
      <c r="C20" s="8" t="s">
        <v>23</v>
      </c>
      <c r="D20" s="3">
        <v>39</v>
      </c>
      <c r="E20" s="42">
        <v>17</v>
      </c>
      <c r="F20" s="45">
        <f t="shared" si="0"/>
        <v>663</v>
      </c>
      <c r="G20" s="50"/>
      <c r="H20" s="47">
        <f t="shared" si="1"/>
        <v>0</v>
      </c>
    </row>
    <row r="21" spans="1:8" ht="32" customHeight="1" thickBot="1" x14ac:dyDescent="0.45">
      <c r="A21" s="26">
        <v>9</v>
      </c>
      <c r="B21" s="11" t="s">
        <v>16</v>
      </c>
      <c r="C21" s="8" t="s">
        <v>23</v>
      </c>
      <c r="D21" s="4">
        <v>58</v>
      </c>
      <c r="E21" s="42">
        <v>17</v>
      </c>
      <c r="F21" s="45">
        <f t="shared" si="0"/>
        <v>986</v>
      </c>
      <c r="G21" s="50"/>
      <c r="H21" s="47">
        <f t="shared" si="1"/>
        <v>0</v>
      </c>
    </row>
    <row r="22" spans="1:8" ht="32" customHeight="1" thickBot="1" x14ac:dyDescent="0.45">
      <c r="A22" s="26">
        <v>10</v>
      </c>
      <c r="B22" s="10" t="s">
        <v>17</v>
      </c>
      <c r="C22" s="6" t="s">
        <v>33</v>
      </c>
      <c r="D22" s="5">
        <v>29</v>
      </c>
      <c r="E22" s="39">
        <v>17</v>
      </c>
      <c r="F22" s="45">
        <f t="shared" si="0"/>
        <v>493</v>
      </c>
      <c r="G22" s="46"/>
      <c r="H22" s="47">
        <f t="shared" si="1"/>
        <v>0</v>
      </c>
    </row>
    <row r="23" spans="1:8" ht="32" customHeight="1" thickBot="1" x14ac:dyDescent="0.45">
      <c r="A23" s="26">
        <v>11</v>
      </c>
      <c r="B23" s="10" t="s">
        <v>24</v>
      </c>
      <c r="C23" s="6" t="s">
        <v>33</v>
      </c>
      <c r="D23" s="5">
        <v>35</v>
      </c>
      <c r="E23" s="39">
        <v>17</v>
      </c>
      <c r="F23" s="45">
        <f t="shared" si="0"/>
        <v>595</v>
      </c>
      <c r="G23" s="46"/>
      <c r="H23" s="47">
        <f t="shared" si="1"/>
        <v>0</v>
      </c>
    </row>
    <row r="24" spans="1:8" ht="32" customHeight="1" thickBot="1" x14ac:dyDescent="0.45">
      <c r="A24" s="26">
        <v>12</v>
      </c>
      <c r="B24" s="10" t="s">
        <v>25</v>
      </c>
      <c r="C24" s="6" t="s">
        <v>33</v>
      </c>
      <c r="D24" s="5">
        <v>35</v>
      </c>
      <c r="E24" s="39">
        <v>17</v>
      </c>
      <c r="F24" s="45">
        <f t="shared" si="0"/>
        <v>595</v>
      </c>
      <c r="G24" s="46"/>
      <c r="H24" s="47">
        <f t="shared" si="1"/>
        <v>0</v>
      </c>
    </row>
    <row r="25" spans="1:8" ht="32" customHeight="1" thickBot="1" x14ac:dyDescent="0.45">
      <c r="A25" s="26">
        <v>13</v>
      </c>
      <c r="B25" s="10" t="s">
        <v>8</v>
      </c>
      <c r="C25" s="8" t="s">
        <v>23</v>
      </c>
      <c r="D25" s="5">
        <v>74</v>
      </c>
      <c r="E25" s="39">
        <v>17</v>
      </c>
      <c r="F25" s="45">
        <f t="shared" si="0"/>
        <v>1258</v>
      </c>
      <c r="G25" s="46"/>
      <c r="H25" s="47">
        <f t="shared" si="1"/>
        <v>0</v>
      </c>
    </row>
    <row r="26" spans="1:8" ht="32" customHeight="1" thickBot="1" x14ac:dyDescent="0.45">
      <c r="A26" s="26">
        <v>14</v>
      </c>
      <c r="B26" s="10" t="s">
        <v>9</v>
      </c>
      <c r="C26" s="8" t="s">
        <v>23</v>
      </c>
      <c r="D26" s="5">
        <v>66</v>
      </c>
      <c r="E26" s="39">
        <v>17</v>
      </c>
      <c r="F26" s="45">
        <f t="shared" si="0"/>
        <v>1122</v>
      </c>
      <c r="G26" s="46"/>
      <c r="H26" s="47">
        <f t="shared" si="1"/>
        <v>0</v>
      </c>
    </row>
    <row r="27" spans="1:8" ht="32" customHeight="1" thickBot="1" x14ac:dyDescent="0.45">
      <c r="A27" s="26">
        <v>15</v>
      </c>
      <c r="B27" s="10" t="s">
        <v>10</v>
      </c>
      <c r="C27" s="6" t="s">
        <v>32</v>
      </c>
      <c r="D27" s="5">
        <v>80</v>
      </c>
      <c r="E27" s="39">
        <v>17</v>
      </c>
      <c r="F27" s="45">
        <f t="shared" si="0"/>
        <v>1360</v>
      </c>
      <c r="G27" s="46"/>
      <c r="H27" s="47">
        <f t="shared" si="1"/>
        <v>0</v>
      </c>
    </row>
    <row r="28" spans="1:8" ht="32" customHeight="1" thickBot="1" x14ac:dyDescent="0.45">
      <c r="A28" s="26">
        <v>16</v>
      </c>
      <c r="B28" s="10" t="s">
        <v>11</v>
      </c>
      <c r="C28" s="6" t="s">
        <v>7</v>
      </c>
      <c r="D28" s="5">
        <v>53</v>
      </c>
      <c r="E28" s="39">
        <v>17</v>
      </c>
      <c r="F28" s="45">
        <f t="shared" si="0"/>
        <v>901</v>
      </c>
      <c r="G28" s="46"/>
      <c r="H28" s="47">
        <f t="shared" si="1"/>
        <v>0</v>
      </c>
    </row>
    <row r="29" spans="1:8" ht="32" customHeight="1" thickBot="1" x14ac:dyDescent="0.45">
      <c r="A29" s="26">
        <v>17</v>
      </c>
      <c r="B29" s="19" t="s">
        <v>22</v>
      </c>
      <c r="C29" s="8" t="s">
        <v>23</v>
      </c>
      <c r="D29" s="9">
        <v>475</v>
      </c>
      <c r="E29" s="43">
        <v>7</v>
      </c>
      <c r="F29" s="51">
        <f t="shared" ref="F29:F36" si="2">D29*E29</f>
        <v>3325</v>
      </c>
      <c r="G29" s="46"/>
      <c r="H29" s="47">
        <f t="shared" si="1"/>
        <v>0</v>
      </c>
    </row>
    <row r="30" spans="1:8" ht="32" customHeight="1" thickBot="1" x14ac:dyDescent="0.45">
      <c r="A30" s="26">
        <v>18</v>
      </c>
      <c r="B30" s="19" t="s">
        <v>35</v>
      </c>
      <c r="C30" s="8" t="s">
        <v>23</v>
      </c>
      <c r="D30" s="9">
        <v>112</v>
      </c>
      <c r="E30" s="43">
        <v>9</v>
      </c>
      <c r="F30" s="51">
        <f t="shared" si="2"/>
        <v>1008</v>
      </c>
      <c r="G30" s="46"/>
      <c r="H30" s="47">
        <f t="shared" si="1"/>
        <v>0</v>
      </c>
    </row>
    <row r="31" spans="1:8" ht="32" customHeight="1" thickBot="1" x14ac:dyDescent="0.45">
      <c r="A31" s="26">
        <v>19</v>
      </c>
      <c r="B31" s="20" t="s">
        <v>21</v>
      </c>
      <c r="C31" s="8" t="s">
        <v>23</v>
      </c>
      <c r="D31" s="9">
        <v>462</v>
      </c>
      <c r="E31" s="43">
        <v>9</v>
      </c>
      <c r="F31" s="51">
        <f t="shared" si="2"/>
        <v>4158</v>
      </c>
      <c r="G31" s="46"/>
      <c r="H31" s="47">
        <f t="shared" si="1"/>
        <v>0</v>
      </c>
    </row>
    <row r="32" spans="1:8" ht="32" customHeight="1" thickBot="1" x14ac:dyDescent="0.45">
      <c r="A32" s="26">
        <v>20</v>
      </c>
      <c r="B32" s="20" t="s">
        <v>18</v>
      </c>
      <c r="C32" s="6" t="s">
        <v>30</v>
      </c>
      <c r="D32" s="5">
        <v>850</v>
      </c>
      <c r="E32" s="39">
        <v>8.8000000000000007</v>
      </c>
      <c r="F32" s="45">
        <f t="shared" si="2"/>
        <v>7480.0000000000009</v>
      </c>
      <c r="G32" s="46"/>
      <c r="H32" s="47">
        <f t="shared" si="1"/>
        <v>0</v>
      </c>
    </row>
    <row r="33" spans="1:8" ht="32" customHeight="1" thickBot="1" x14ac:dyDescent="0.45">
      <c r="A33" s="26">
        <v>21</v>
      </c>
      <c r="B33" s="20" t="s">
        <v>19</v>
      </c>
      <c r="C33" s="6" t="s">
        <v>31</v>
      </c>
      <c r="D33" s="5">
        <v>1200</v>
      </c>
      <c r="E33" s="39">
        <v>8.8000000000000007</v>
      </c>
      <c r="F33" s="45">
        <f t="shared" si="2"/>
        <v>10560</v>
      </c>
      <c r="G33" s="46"/>
      <c r="H33" s="47">
        <f t="shared" si="1"/>
        <v>0</v>
      </c>
    </row>
    <row r="34" spans="1:8" ht="32" customHeight="1" thickBot="1" x14ac:dyDescent="0.45">
      <c r="A34" s="26">
        <v>22</v>
      </c>
      <c r="B34" s="21" t="s">
        <v>27</v>
      </c>
      <c r="C34" s="6" t="s">
        <v>31</v>
      </c>
      <c r="D34" s="5">
        <v>3000</v>
      </c>
      <c r="E34" s="39">
        <v>8.8000000000000007</v>
      </c>
      <c r="F34" s="45">
        <f t="shared" si="2"/>
        <v>26400.000000000004</v>
      </c>
      <c r="G34" s="46"/>
      <c r="H34" s="47">
        <f t="shared" si="1"/>
        <v>0</v>
      </c>
    </row>
    <row r="35" spans="1:8" ht="32" customHeight="1" thickBot="1" x14ac:dyDescent="0.45">
      <c r="A35" s="26">
        <v>23</v>
      </c>
      <c r="B35" s="22" t="s">
        <v>20</v>
      </c>
      <c r="C35" s="12" t="s">
        <v>23</v>
      </c>
      <c r="D35" s="4">
        <v>500</v>
      </c>
      <c r="E35" s="42">
        <v>9</v>
      </c>
      <c r="F35" s="52">
        <f t="shared" si="2"/>
        <v>4500</v>
      </c>
      <c r="G35" s="50"/>
      <c r="H35" s="47">
        <f t="shared" si="1"/>
        <v>0</v>
      </c>
    </row>
    <row r="36" spans="1:8" ht="32" customHeight="1" thickBot="1" x14ac:dyDescent="0.45">
      <c r="A36" s="26">
        <v>24</v>
      </c>
      <c r="B36" s="23" t="s">
        <v>44</v>
      </c>
      <c r="C36" s="13"/>
      <c r="D36" s="14">
        <v>1</v>
      </c>
      <c r="E36" s="44">
        <v>1010</v>
      </c>
      <c r="F36" s="53">
        <f t="shared" si="2"/>
        <v>1010</v>
      </c>
      <c r="G36" s="54"/>
      <c r="H36" s="55">
        <f t="shared" si="1"/>
        <v>0</v>
      </c>
    </row>
    <row r="37" spans="1:8" ht="47.5" customHeight="1" thickBot="1" x14ac:dyDescent="0.55000000000000004">
      <c r="B37" s="18"/>
      <c r="C37" s="69" t="s">
        <v>38</v>
      </c>
      <c r="D37" s="70"/>
      <c r="E37" s="71"/>
      <c r="F37" s="57">
        <f>SUM(F13:F36)</f>
        <v>105764</v>
      </c>
      <c r="G37" s="25" t="s">
        <v>41</v>
      </c>
      <c r="H37" s="56">
        <f>SUM(H13:H36)</f>
        <v>0</v>
      </c>
    </row>
    <row r="40" spans="1:8" ht="16" x14ac:dyDescent="0.35">
      <c r="A40" s="58" t="s">
        <v>39</v>
      </c>
      <c r="B40" s="58"/>
      <c r="C40" s="58"/>
      <c r="D40" s="58"/>
      <c r="E40" s="58"/>
      <c r="F40" s="58"/>
      <c r="G40" s="58"/>
      <c r="H40" s="58"/>
    </row>
    <row r="41" spans="1:8" ht="16" x14ac:dyDescent="0.35">
      <c r="A41" s="58" t="s">
        <v>40</v>
      </c>
      <c r="B41" s="58"/>
      <c r="C41" s="58"/>
      <c r="D41" s="58"/>
      <c r="E41" s="58"/>
      <c r="F41" s="58"/>
      <c r="G41" s="58"/>
      <c r="H41" s="58"/>
    </row>
  </sheetData>
  <mergeCells count="8">
    <mergeCell ref="A40:H40"/>
    <mergeCell ref="A41:H41"/>
    <mergeCell ref="A3:H9"/>
    <mergeCell ref="A1:H1"/>
    <mergeCell ref="A10:H10"/>
    <mergeCell ref="E11:F11"/>
    <mergeCell ref="G11:H11"/>
    <mergeCell ref="C37:E37"/>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Props1.xml><?xml version="1.0" encoding="utf-8"?>
<ds:datastoreItem xmlns:ds="http://schemas.openxmlformats.org/officeDocument/2006/customXml" ds:itemID="{36259202-9D5F-4850-8730-1DDBD199007B}">
  <ds:schemaRefs>
    <ds:schemaRef ds:uri="http://schemas.microsoft.com/sharepoint/v3/contenttype/forms"/>
  </ds:schemaRefs>
</ds:datastoreItem>
</file>

<file path=customXml/itemProps2.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2026-03-10T11:06:53Z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