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2026\26-116 Suministro material eléctrico F1\3 Pliego y calendario\para firma\"/>
    </mc:Choice>
  </mc:AlternateContent>
  <xr:revisionPtr revIDLastSave="0" documentId="13_ncr:1_{2AD0A18E-8F07-45F2-91FB-ECF9399F0949}" xr6:coauthVersionLast="47" xr6:coauthVersionMax="47" xr10:uidLastSave="{00000000-0000-0000-0000-000000000000}"/>
  <bookViews>
    <workbookView xWindow="28680" yWindow="-120" windowWidth="51840" windowHeight="21120" activeTab="1" xr2:uid="{A58829A8-8998-492F-94AC-0CB533228980}"/>
  </bookViews>
  <sheets>
    <sheet name="ANEXO IX B" sheetId="12" r:id="rId1"/>
    <sheet name="NOTA IMPORTANTE" sheetId="1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1" i="12" l="1"/>
  <c r="I27" i="12"/>
  <c r="I28" i="12"/>
  <c r="I29" i="12"/>
  <c r="I30" i="12"/>
  <c r="I31" i="12"/>
  <c r="I32" i="12"/>
  <c r="I33" i="12"/>
  <c r="I34" i="12"/>
  <c r="I35" i="12"/>
  <c r="I36" i="12"/>
  <c r="I37" i="12"/>
  <c r="I38" i="12"/>
  <c r="I26" i="12"/>
  <c r="I39" i="12" l="1"/>
  <c r="I40" i="12"/>
  <c r="I25" i="12"/>
  <c r="I47" i="12" l="1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46" i="12"/>
  <c r="I20" i="12" l="1"/>
  <c r="I15" i="12"/>
  <c r="I14" i="12"/>
  <c r="I13" i="12"/>
  <c r="I12" i="12"/>
  <c r="I11" i="12"/>
  <c r="I10" i="12"/>
  <c r="I6" i="12"/>
  <c r="I19" i="12"/>
  <c r="I17" i="12"/>
  <c r="I9" i="12"/>
  <c r="I8" i="12"/>
  <c r="I7" i="12"/>
  <c r="I16" i="12"/>
  <c r="I18" i="12"/>
  <c r="I22" i="12" l="1"/>
  <c r="I91" i="12"/>
  <c r="I43" i="12"/>
  <c r="I93" i="12" l="1"/>
</calcChain>
</file>

<file path=xl/sharedStrings.xml><?xml version="1.0" encoding="utf-8"?>
<sst xmlns="http://schemas.openxmlformats.org/spreadsheetml/2006/main" count="287" uniqueCount="99">
  <si>
    <t xml:space="preserve">
SUMINISTRO DE MATERIALES DE ELECTRICIDAD F1</t>
  </si>
  <si>
    <t>Nº Item</t>
  </si>
  <si>
    <t>Materiales de electricidad</t>
  </si>
  <si>
    <t>Marca</t>
  </si>
  <si>
    <t>Metros 
o 
unidades</t>
  </si>
  <si>
    <t>Precio máximo
bobina</t>
  </si>
  <si>
    <t>01. CONECTORES, BASES CETACs</t>
  </si>
  <si>
    <t>BASE CETAC 16A  3P (230V) AEREA ESTANCA -  Ceeform (IEC 60309)</t>
  </si>
  <si>
    <t>LEGRAND</t>
  </si>
  <si>
    <t>BASE CETAC 16A  5P (230V) AEREA ESTANCA -  Ceeform (IEC 60309)</t>
  </si>
  <si>
    <t>BASE CETAC 32A 5P (400V) AEREA ESTANCA -  Ceeform (IEC 60309)</t>
  </si>
  <si>
    <t>BASE CETAC 63A 5P (400V) AEREA ESTANCA -  Ceeform (IEC 60309)</t>
  </si>
  <si>
    <t>BASE CETAC 125A 5P (400V) AEREA ESTANCA -  Ceeform (IEC 60309)</t>
  </si>
  <si>
    <t>CLAVIJA AEREA 2P+TT INDUSTRIAL GOMA NEGRA</t>
  </si>
  <si>
    <t>COMA</t>
  </si>
  <si>
    <t>BASE AEREA 2P+TT INDUSTRIAL GOMA NEGRA</t>
  </si>
  <si>
    <t>CLAVIJA CETAC 16A  3P (230V) AEREA ESTANCA -  Ceeform (IEC 60309)</t>
  </si>
  <si>
    <t>CLAVIJA CETAC 16A 5P (400V) AEREA ESTANCA -  Ceeform (IEC 60309)</t>
  </si>
  <si>
    <t>CLAVIJA CETAC 32A 5P (400V) AEREA ESTANCA -  Ceeform (IEC 60309)</t>
  </si>
  <si>
    <t>CLAVIJA CETAC 63A 5P (400V) AEREA ESTANCA -  Ceeform (IEC 60309)</t>
  </si>
  <si>
    <t>CLAVIJA CETAC 125A 5P (400V) AEREA ESTANCA -  Ceeform (IEC 60309)</t>
  </si>
  <si>
    <t>BASE CETAC 63A 5P (400V) DE EMPOTRAR ESTANCA -  Ceeform (IEC 60309)</t>
  </si>
  <si>
    <t>BASE CETAC 32A 5P (400V) DE EMPOTRAR ESTANCA -  Ceeform (IEC 60309)</t>
  </si>
  <si>
    <t>BASE CETAC 16A 2P+TT  DE EMPOTRAR ESTANCA -  Ceeform (IEC 60309)</t>
  </si>
  <si>
    <t>02. CABLEADO Y BOBINAS</t>
  </si>
  <si>
    <t>CABLE RZ1-K 1X70mm2 (Incluida 1 bobina de madera)</t>
  </si>
  <si>
    <t>CABLE RZ1-K 5X70mm2 (Incluida 1 bobina de madera)</t>
  </si>
  <si>
    <t>CABLE RZ1-K 5X50mm2 (Incluida 1 bobina de madera)</t>
  </si>
  <si>
    <t>CABLE RZ1-K 5X50mm2  (Incluida 1 bobina de madera)</t>
  </si>
  <si>
    <t>CABLE RZ1-K 5X35mm2  (Incluida 1 bobina de madera)</t>
  </si>
  <si>
    <t>CABLE RZ1-K 5X16mm2  (Incluida 1 bobina de madera)</t>
  </si>
  <si>
    <t>CABLE RZ1-K 5X10mm2  (Incluida 1 bobina de madera)</t>
  </si>
  <si>
    <t>CABLE RZ1-K 5X6mm2  (Incluida 1 bobina de madera)</t>
  </si>
  <si>
    <t>CABLE RZ1-K 5X2,5mm2  (en paquetes/rollos de 100 m)</t>
  </si>
  <si>
    <t>CABLE RZ1-K 3x2,5mm2 (en paquetes/rollos de 100 m)</t>
  </si>
  <si>
    <t>CABLE HO7ZZ-F 3X2,5mm2  (Incluida 1 bobina de madera)</t>
  </si>
  <si>
    <t>03. PROTECCIONES ELÉCTRICAS, ENVOLVENTES y OTROS</t>
  </si>
  <si>
    <t>PLACA SEÑALIZACION PA 25x60 NATURAL</t>
  </si>
  <si>
    <t>UNEX</t>
  </si>
  <si>
    <t>ROTULADORES PERMANENTES PUNTA FINA NEGROS</t>
  </si>
  <si>
    <t>BRIDA P/INTERIOR 2,5x101 NATURAL</t>
  </si>
  <si>
    <t>BRIDA  NEGRA 2244</t>
  </si>
  <si>
    <t>BRIDA  NEGRA 2247</t>
  </si>
  <si>
    <t>REGLETAS CLEMAS 16MM 34273</t>
  </si>
  <si>
    <t>REGLETAS CLEMAS 10MM 34215</t>
  </si>
  <si>
    <t>TERMINAL CU 120 mm2 M8 PARA COMPACT NSX 250A</t>
  </si>
  <si>
    <t>SCHNEIDER</t>
  </si>
  <si>
    <t>TERMINAL CU 50 mm2 M10</t>
  </si>
  <si>
    <t>TERMINAL CU 35 mm2 M10</t>
  </si>
  <si>
    <t>TERMINAL PUNTERA HUECA PREAISLADA 2,5mm2</t>
  </si>
  <si>
    <t>TERMINAL PUNTERA HUECA PREAISLADA 6mm2</t>
  </si>
  <si>
    <t>TERMINAL PUNTERA HUECA PREAISLADA 10mm2</t>
  </si>
  <si>
    <t>TERMINAL PUNTERA HUECA PREAISLADA 16mm2</t>
  </si>
  <si>
    <t>TERMINAL PUNTERA HUECA PREAISLADA 25mm2</t>
  </si>
  <si>
    <t>TERMINAL PUNTERA HUECA PREAISLADA 35mm2</t>
  </si>
  <si>
    <t>TERMINAL PUNTERA HUECA PREAISLADA 50mm2</t>
  </si>
  <si>
    <t>CANALETA RANURADA  REF 60.100.88</t>
  </si>
  <si>
    <t>CANALETA RANURADA REF 60.40.88</t>
  </si>
  <si>
    <t>CARRIL DIN</t>
  </si>
  <si>
    <t>REPARTIDOR MODULAR 1P250A 14 CONEXIONES LGY125014</t>
  </si>
  <si>
    <t>PROT. SOBRET. IPRD 20 20KA 350V 3P+N TIPO 2</t>
  </si>
  <si>
    <t>MAGNETOTÉRMICO NSX 250A 4P 36K CAJA MOLDEADA</t>
  </si>
  <si>
    <t>MAGNETOTÉRMICO 4X32A C</t>
  </si>
  <si>
    <t>MAGNETOTÉRMICO 4X25A C</t>
  </si>
  <si>
    <t>DIFERENCIAL 4X25A 0,03A SI</t>
  </si>
  <si>
    <t>MAGNETOTERMICO 2X16A C</t>
  </si>
  <si>
    <t>MAGNETOTERMICO 4X63A C</t>
  </si>
  <si>
    <t>VIGI 4X63A 0,3A SI</t>
  </si>
  <si>
    <t>INT. MAG. IC60N 6KA IV 32A C</t>
  </si>
  <si>
    <t>VIGI 2X16A 0,03A SI</t>
  </si>
  <si>
    <t>CONTADOR MEDIDA INDIRECTA CEM-D311-MID-485</t>
  </si>
  <si>
    <t>CIRCUTOR</t>
  </si>
  <si>
    <t>CONTADOR CIRC CEM-C21-485-T1-MID TRIF.65A</t>
  </si>
  <si>
    <t>TRANSFORMADOR DE CORRIENTE  TC5.2 250/5A</t>
  </si>
  <si>
    <t>ARMARIO MURAL DE ACERO PANELSET CRN 1400X1000X300 DOS PUERTAS CIEGAS</t>
  </si>
  <si>
    <t>TAPA PASACABLES PARA CRN TIPI D. L417XW90</t>
  </si>
  <si>
    <t>JUEGO DE 4 PATAS DE FIJACIÓN MURAL PARA ENVOLVENTE PANELSET CRN</t>
  </si>
  <si>
    <t>SOPORTE DESPLAZABLE DE ACERO 300MM (4 UNIDADES)</t>
  </si>
  <si>
    <t>PLACA DE MONTAJE DE ACERO GALVANIZADO 1400X1000</t>
  </si>
  <si>
    <t>PANELES LATERALES DEL ZÓCALO (2 UNIDADES 300X100)</t>
  </si>
  <si>
    <t>ZÓCALO FRONTAL PARA PANELSET SFN SM-100X1000MM</t>
  </si>
  <si>
    <t>Importe
total ofertado</t>
  </si>
  <si>
    <t>LV429256 TERMINALES PARA CABLE DE COBRE</t>
  </si>
  <si>
    <t xml:space="preserve">CABLE RZ1-K  (AS) 1X120mm2 </t>
  </si>
  <si>
    <t>CABLE RZ1-K  (AS) 1X70mm2 (Incluida 1 bobina de madera)</t>
  </si>
  <si>
    <t>BARRA DE COBRE PERFORADA (CU) LINERGY BS, 250A, 1000mm</t>
  </si>
  <si>
    <t>LEGRAND O EQUIVALENTE</t>
  </si>
  <si>
    <t>_</t>
  </si>
  <si>
    <t>Precio máximo unitario, Iva Excluido</t>
  </si>
  <si>
    <t>TOTAL 01 CONECTORES, BASES CETACs</t>
  </si>
  <si>
    <t>-</t>
  </si>
  <si>
    <t>Precio unitario ofertado, Iva excluído</t>
  </si>
  <si>
    <t>TOTAL 02 CABLEADO Y BOBINAS</t>
  </si>
  <si>
    <t>TOTAL 03  PROTECCIONES ELÉCTRICAS, ENVOLVENTES y OTROS</t>
  </si>
  <si>
    <t>TOTAL OFERTADO (IVA EXCLUIDO)</t>
  </si>
  <si>
    <r>
      <rPr>
        <b/>
        <sz val="11"/>
        <color theme="1"/>
        <rFont val="Barlow"/>
      </rPr>
      <t>ANEXO IX-B</t>
    </r>
    <r>
      <rPr>
        <sz val="11"/>
        <color theme="1"/>
        <rFont val="Barlow"/>
      </rPr>
      <t xml:space="preserve">
(Este anexo cumplimentado por el licitador se deberá incluir en el Sobre o archivo electrónico nº 3).
	</t>
    </r>
    <r>
      <rPr>
        <b/>
        <sz val="11"/>
        <color theme="1"/>
        <rFont val="Barlow"/>
      </rPr>
      <t>DESGLOSE DE OFERTA ECONÓMICA</t>
    </r>
  </si>
  <si>
    <t xml:space="preserve">Para facilitar la correcta elaboración de su propuesta económica, se adjunta la Ficha de precios en formato electrónico (.XLS), donde los ofertantes pueden cumplimentar los precios unitarios ofertados y obtendrán de forma automática, el importe total de su propuesta. 	</t>
  </si>
  <si>
    <t>Las celdas  de este archivo estan bloqueadas, el ofertante solo debera incluir el precio unitario de cada partida  (celda sombreada en color beige)</t>
  </si>
  <si>
    <t>Precio ofertado
bobina,  Iva excluído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</si>
</sst>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&quot;€&quot;"/>
    <numFmt numFmtId="165" formatCode="0.0000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Display"/>
      <family val="2"/>
      <scheme val="major"/>
    </font>
    <font>
      <b/>
      <sz val="12"/>
      <color theme="1"/>
      <name val="Aptos Display"/>
      <family val="2"/>
      <scheme val="major"/>
    </font>
    <font>
      <sz val="11"/>
      <color theme="1"/>
      <name val="Aptos Display"/>
      <family val="2"/>
      <scheme val="major"/>
    </font>
    <font>
      <b/>
      <sz val="11"/>
      <color theme="1"/>
      <name val="Aptos Display"/>
      <family val="2"/>
      <scheme val="major"/>
    </font>
    <font>
      <b/>
      <sz val="18"/>
      <color theme="0"/>
      <name val="Aptos Display"/>
      <family val="2"/>
      <scheme val="major"/>
    </font>
    <font>
      <sz val="11"/>
      <color rgb="FFFF0000"/>
      <name val="Aptos Display"/>
      <family val="2"/>
      <scheme val="major"/>
    </font>
    <font>
      <sz val="11"/>
      <color rgb="FF000000"/>
      <name val="Aptos Display"/>
      <family val="2"/>
      <scheme val="major"/>
    </font>
    <font>
      <b/>
      <sz val="11"/>
      <color rgb="FF000000"/>
      <name val="Aptos Display"/>
      <family val="2"/>
      <scheme val="major"/>
    </font>
    <font>
      <b/>
      <sz val="11"/>
      <color theme="1"/>
      <name val="Aptos Narrow"/>
      <family val="2"/>
      <scheme val="minor"/>
    </font>
    <font>
      <b/>
      <sz val="11"/>
      <color theme="1"/>
      <name val="Barlow"/>
    </font>
    <font>
      <sz val="11"/>
      <color theme="1"/>
      <name val="Barlow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9FFD5"/>
        <bgColor indexed="64"/>
      </patternFill>
    </fill>
    <fill>
      <patternFill patternType="solid">
        <fgColor theme="3" tint="0.89999084444715716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0" fillId="2" borderId="0" xfId="0" applyFill="1"/>
    <xf numFmtId="10" fontId="0" fillId="2" borderId="0" xfId="0" applyNumberFormat="1" applyFill="1"/>
    <xf numFmtId="164" fontId="0" fillId="2" borderId="0" xfId="0" applyNumberFormat="1" applyFill="1"/>
    <xf numFmtId="0" fontId="4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/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6" borderId="0" xfId="0" applyFont="1" applyFill="1" applyAlignment="1">
      <alignment horizontal="center" wrapText="1"/>
    </xf>
    <xf numFmtId="0" fontId="5" fillId="3" borderId="0" xfId="0" applyFont="1" applyFill="1" applyAlignment="1">
      <alignment horizontal="left" vertical="center" wrapText="1"/>
    </xf>
    <xf numFmtId="164" fontId="4" fillId="2" borderId="0" xfId="0" applyNumberFormat="1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wrapText="1"/>
    </xf>
    <xf numFmtId="164" fontId="4" fillId="0" borderId="3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/>
    </xf>
    <xf numFmtId="164" fontId="2" fillId="5" borderId="6" xfId="0" applyNumberFormat="1" applyFont="1" applyFill="1" applyBorder="1" applyAlignment="1">
      <alignment horizontal="center"/>
    </xf>
    <xf numFmtId="164" fontId="4" fillId="7" borderId="3" xfId="0" applyNumberFormat="1" applyFont="1" applyFill="1" applyBorder="1" applyAlignment="1" applyProtection="1">
      <alignment horizontal="center" vertical="center"/>
      <protection locked="0"/>
    </xf>
    <xf numFmtId="0" fontId="9" fillId="2" borderId="6" xfId="0" applyFont="1" applyFill="1" applyBorder="1" applyAlignment="1">
      <alignment horizontal="center" vertical="center" wrapText="1"/>
    </xf>
    <xf numFmtId="2" fontId="4" fillId="7" borderId="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wrapText="1"/>
    </xf>
    <xf numFmtId="0" fontId="3" fillId="8" borderId="3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Millares 2" xfId="1" xr:uid="{5CA59F17-B261-4D9C-91C0-C128EB904B30}"/>
    <cellStyle name="Normal" xfId="0" builtinId="0"/>
  </cellStyles>
  <dxfs count="0"/>
  <tableStyles count="0" defaultTableStyle="TableStyleMedium2" defaultPivotStyle="PivotStyleLight16"/>
  <colors>
    <mruColors>
      <color rgb="FFF9FFD5"/>
      <color rgb="FFFF9900"/>
      <color rgb="FFEA8B00"/>
      <color rgb="FFEBE600"/>
      <color rgb="FFF1FE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C26CF-D1F8-4A9F-B3DB-7253469CB514}">
  <sheetPr>
    <tabColor theme="4" tint="0.39997558519241921"/>
  </sheetPr>
  <dimension ref="A1:AJ93"/>
  <sheetViews>
    <sheetView topLeftCell="B72" zoomScale="89" zoomScaleNormal="89" workbookViewId="0">
      <selection activeCell="L84" sqref="L84"/>
    </sheetView>
  </sheetViews>
  <sheetFormatPr baseColWidth="10" defaultColWidth="11.453125" defaultRowHeight="15" customHeight="1" x14ac:dyDescent="0.35"/>
  <cols>
    <col min="1" max="1" width="8.1796875" style="4" customWidth="1"/>
    <col min="2" max="2" width="44.26953125" style="9" customWidth="1"/>
    <col min="3" max="3" width="12.90625" style="9" customWidth="1"/>
    <col min="4" max="4" width="11.54296875" style="9" bestFit="1" customWidth="1"/>
    <col min="5" max="5" width="8.81640625" style="9" bestFit="1" customWidth="1"/>
    <col min="6" max="6" width="13.26953125" style="9" customWidth="1"/>
    <col min="7" max="8" width="25.26953125" style="9" customWidth="1"/>
    <col min="9" max="9" width="21.81640625" style="9" customWidth="1"/>
    <col min="10" max="36" width="9.1796875" style="1"/>
  </cols>
  <sheetData>
    <row r="1" spans="1:17" ht="70" customHeight="1" x14ac:dyDescent="0.35">
      <c r="A1" s="45" t="s">
        <v>95</v>
      </c>
      <c r="B1" s="46"/>
      <c r="C1" s="46"/>
      <c r="D1" s="46"/>
      <c r="E1" s="46"/>
      <c r="F1" s="46"/>
      <c r="G1" s="46"/>
      <c r="H1" s="46"/>
      <c r="I1" s="46"/>
    </row>
    <row r="2" spans="1:17" ht="15" customHeight="1" x14ac:dyDescent="0.55000000000000004">
      <c r="A2" s="50" t="s">
        <v>0</v>
      </c>
      <c r="B2" s="50"/>
      <c r="C2" s="50"/>
      <c r="D2" s="50"/>
      <c r="E2" s="50"/>
      <c r="F2" s="50"/>
      <c r="G2" s="19"/>
      <c r="H2" s="19"/>
      <c r="I2" s="15"/>
    </row>
    <row r="3" spans="1:17" ht="32.15" customHeight="1" x14ac:dyDescent="0.55000000000000004">
      <c r="A3" s="51"/>
      <c r="B3" s="51"/>
      <c r="C3" s="51"/>
      <c r="D3" s="51"/>
      <c r="E3" s="51"/>
      <c r="F3" s="51"/>
      <c r="G3" s="19"/>
      <c r="H3" s="19"/>
      <c r="I3" s="15"/>
    </row>
    <row r="4" spans="1:17" ht="64" x14ac:dyDescent="0.35">
      <c r="A4" s="24" t="s">
        <v>1</v>
      </c>
      <c r="B4" s="24" t="s">
        <v>2</v>
      </c>
      <c r="C4" s="25" t="s">
        <v>3</v>
      </c>
      <c r="D4" s="25" t="s">
        <v>4</v>
      </c>
      <c r="E4" s="25" t="s">
        <v>5</v>
      </c>
      <c r="F4" s="25" t="s">
        <v>88</v>
      </c>
      <c r="G4" s="44" t="s">
        <v>91</v>
      </c>
      <c r="H4" s="44" t="s">
        <v>98</v>
      </c>
      <c r="I4" s="44" t="s">
        <v>81</v>
      </c>
    </row>
    <row r="5" spans="1:17" ht="14.5" x14ac:dyDescent="0.35">
      <c r="B5" s="52" t="s">
        <v>6</v>
      </c>
      <c r="C5" s="52"/>
      <c r="D5" s="52"/>
      <c r="E5" s="52"/>
      <c r="F5" s="52"/>
      <c r="G5" s="14"/>
      <c r="H5" s="14"/>
      <c r="I5" s="14"/>
    </row>
    <row r="6" spans="1:17" ht="30" customHeight="1" x14ac:dyDescent="0.35">
      <c r="A6" s="5">
        <v>1</v>
      </c>
      <c r="B6" s="20" t="s">
        <v>7</v>
      </c>
      <c r="C6" s="21" t="s">
        <v>86</v>
      </c>
      <c r="D6" s="22">
        <v>200</v>
      </c>
      <c r="E6" s="23" t="s">
        <v>87</v>
      </c>
      <c r="F6" s="23">
        <v>14.56</v>
      </c>
      <c r="G6" s="40"/>
      <c r="H6" s="23" t="s">
        <v>87</v>
      </c>
      <c r="I6" s="23">
        <f t="shared" ref="I6:I20" si="0">D6*G6</f>
        <v>0</v>
      </c>
      <c r="Q6" s="43"/>
    </row>
    <row r="7" spans="1:17" ht="30" customHeight="1" x14ac:dyDescent="0.35">
      <c r="A7" s="5">
        <v>2</v>
      </c>
      <c r="B7" s="20" t="s">
        <v>9</v>
      </c>
      <c r="C7" s="22" t="s">
        <v>8</v>
      </c>
      <c r="D7" s="22">
        <v>30</v>
      </c>
      <c r="E7" s="23" t="s">
        <v>87</v>
      </c>
      <c r="F7" s="23">
        <v>19.63</v>
      </c>
      <c r="G7" s="40"/>
      <c r="H7" s="23" t="s">
        <v>87</v>
      </c>
      <c r="I7" s="23">
        <f t="shared" si="0"/>
        <v>0</v>
      </c>
    </row>
    <row r="8" spans="1:17" ht="30" customHeight="1" x14ac:dyDescent="0.35">
      <c r="A8" s="5">
        <v>3</v>
      </c>
      <c r="B8" s="20" t="s">
        <v>10</v>
      </c>
      <c r="C8" s="22" t="s">
        <v>8</v>
      </c>
      <c r="D8" s="22">
        <v>100</v>
      </c>
      <c r="E8" s="23" t="s">
        <v>87</v>
      </c>
      <c r="F8" s="23">
        <v>22.77</v>
      </c>
      <c r="G8" s="40"/>
      <c r="H8" s="23" t="s">
        <v>87</v>
      </c>
      <c r="I8" s="23">
        <f t="shared" si="0"/>
        <v>0</v>
      </c>
    </row>
    <row r="9" spans="1:17" ht="30" customHeight="1" x14ac:dyDescent="0.35">
      <c r="A9" s="5">
        <v>4</v>
      </c>
      <c r="B9" s="20" t="s">
        <v>11</v>
      </c>
      <c r="C9" s="22" t="s">
        <v>8</v>
      </c>
      <c r="D9" s="22">
        <v>50</v>
      </c>
      <c r="E9" s="23" t="s">
        <v>87</v>
      </c>
      <c r="F9" s="23">
        <v>50.32</v>
      </c>
      <c r="G9" s="40"/>
      <c r="H9" s="23" t="s">
        <v>87</v>
      </c>
      <c r="I9" s="23">
        <f t="shared" si="0"/>
        <v>0</v>
      </c>
      <c r="J9" s="17"/>
    </row>
    <row r="10" spans="1:17" ht="30" customHeight="1" x14ac:dyDescent="0.35">
      <c r="A10" s="5">
        <v>5</v>
      </c>
      <c r="B10" s="20" t="s">
        <v>12</v>
      </c>
      <c r="C10" s="22" t="s">
        <v>8</v>
      </c>
      <c r="D10" s="22">
        <v>50</v>
      </c>
      <c r="E10" s="23" t="s">
        <v>87</v>
      </c>
      <c r="F10" s="23">
        <v>115.46</v>
      </c>
      <c r="G10" s="40"/>
      <c r="H10" s="23" t="s">
        <v>87</v>
      </c>
      <c r="I10" s="23">
        <f t="shared" si="0"/>
        <v>0</v>
      </c>
      <c r="J10" s="17"/>
    </row>
    <row r="11" spans="1:17" ht="30" customHeight="1" x14ac:dyDescent="0.35">
      <c r="A11" s="5">
        <v>6</v>
      </c>
      <c r="B11" s="20" t="s">
        <v>13</v>
      </c>
      <c r="C11" s="22" t="s">
        <v>14</v>
      </c>
      <c r="D11" s="22">
        <v>50</v>
      </c>
      <c r="E11" s="23" t="s">
        <v>87</v>
      </c>
      <c r="F11" s="23">
        <v>3.88</v>
      </c>
      <c r="G11" s="40"/>
      <c r="H11" s="23" t="s">
        <v>87</v>
      </c>
      <c r="I11" s="23">
        <f t="shared" si="0"/>
        <v>0</v>
      </c>
      <c r="J11" s="17"/>
    </row>
    <row r="12" spans="1:17" ht="30" customHeight="1" x14ac:dyDescent="0.35">
      <c r="A12" s="5">
        <v>7</v>
      </c>
      <c r="B12" s="20" t="s">
        <v>15</v>
      </c>
      <c r="C12" s="22" t="s">
        <v>14</v>
      </c>
      <c r="D12" s="22">
        <v>50</v>
      </c>
      <c r="E12" s="23" t="s">
        <v>87</v>
      </c>
      <c r="F12" s="23">
        <v>7.43</v>
      </c>
      <c r="G12" s="40"/>
      <c r="H12" s="23" t="s">
        <v>87</v>
      </c>
      <c r="I12" s="23">
        <f t="shared" si="0"/>
        <v>0</v>
      </c>
      <c r="J12" s="17"/>
    </row>
    <row r="13" spans="1:17" ht="30" customHeight="1" x14ac:dyDescent="0.35">
      <c r="A13" s="5">
        <v>8</v>
      </c>
      <c r="B13" s="20" t="s">
        <v>16</v>
      </c>
      <c r="C13" s="22" t="s">
        <v>8</v>
      </c>
      <c r="D13" s="22">
        <v>50</v>
      </c>
      <c r="E13" s="23" t="s">
        <v>87</v>
      </c>
      <c r="F13" s="23">
        <v>10.98</v>
      </c>
      <c r="G13" s="40"/>
      <c r="H13" s="23" t="s">
        <v>87</v>
      </c>
      <c r="I13" s="23">
        <f t="shared" si="0"/>
        <v>0</v>
      </c>
      <c r="J13" s="17"/>
    </row>
    <row r="14" spans="1:17" ht="30" customHeight="1" x14ac:dyDescent="0.35">
      <c r="A14" s="5">
        <v>9</v>
      </c>
      <c r="B14" s="20" t="s">
        <v>17</v>
      </c>
      <c r="C14" s="22" t="s">
        <v>8</v>
      </c>
      <c r="D14" s="22">
        <v>10</v>
      </c>
      <c r="E14" s="23" t="s">
        <v>87</v>
      </c>
      <c r="F14" s="23">
        <v>14.84</v>
      </c>
      <c r="G14" s="40"/>
      <c r="H14" s="23" t="s">
        <v>87</v>
      </c>
      <c r="I14" s="23">
        <f t="shared" si="0"/>
        <v>0</v>
      </c>
      <c r="J14" s="17"/>
    </row>
    <row r="15" spans="1:17" ht="30" customHeight="1" x14ac:dyDescent="0.35">
      <c r="A15" s="5">
        <v>10</v>
      </c>
      <c r="B15" s="20" t="s">
        <v>18</v>
      </c>
      <c r="C15" s="22" t="s">
        <v>8</v>
      </c>
      <c r="D15" s="22">
        <v>20</v>
      </c>
      <c r="E15" s="23" t="s">
        <v>87</v>
      </c>
      <c r="F15" s="23">
        <v>18.670000000000002</v>
      </c>
      <c r="G15" s="40"/>
      <c r="H15" s="23" t="s">
        <v>87</v>
      </c>
      <c r="I15" s="23">
        <f t="shared" si="0"/>
        <v>0</v>
      </c>
      <c r="J15" s="17"/>
    </row>
    <row r="16" spans="1:17" ht="30" customHeight="1" x14ac:dyDescent="0.35">
      <c r="A16" s="5">
        <v>11</v>
      </c>
      <c r="B16" s="20" t="s">
        <v>19</v>
      </c>
      <c r="C16" s="22" t="s">
        <v>8</v>
      </c>
      <c r="D16" s="22">
        <v>15</v>
      </c>
      <c r="E16" s="23" t="s">
        <v>87</v>
      </c>
      <c r="F16" s="23">
        <v>40.11</v>
      </c>
      <c r="G16" s="40"/>
      <c r="H16" s="23" t="s">
        <v>87</v>
      </c>
      <c r="I16" s="23">
        <f t="shared" si="0"/>
        <v>0</v>
      </c>
      <c r="J16" s="17"/>
    </row>
    <row r="17" spans="1:11" ht="30" customHeight="1" x14ac:dyDescent="0.35">
      <c r="A17" s="5">
        <v>12</v>
      </c>
      <c r="B17" s="20" t="s">
        <v>20</v>
      </c>
      <c r="C17" s="22" t="s">
        <v>8</v>
      </c>
      <c r="D17" s="22">
        <v>5</v>
      </c>
      <c r="E17" s="23" t="s">
        <v>87</v>
      </c>
      <c r="F17" s="23">
        <v>92.71</v>
      </c>
      <c r="G17" s="40"/>
      <c r="H17" s="23" t="s">
        <v>87</v>
      </c>
      <c r="I17" s="23">
        <f t="shared" si="0"/>
        <v>0</v>
      </c>
      <c r="J17" s="17"/>
    </row>
    <row r="18" spans="1:11" ht="30" customHeight="1" x14ac:dyDescent="0.35">
      <c r="A18" s="5">
        <v>13</v>
      </c>
      <c r="B18" s="20" t="s">
        <v>21</v>
      </c>
      <c r="C18" s="22" t="s">
        <v>8</v>
      </c>
      <c r="D18" s="22">
        <v>4</v>
      </c>
      <c r="E18" s="23" t="s">
        <v>87</v>
      </c>
      <c r="F18" s="23">
        <v>43.3</v>
      </c>
      <c r="G18" s="40"/>
      <c r="H18" s="23" t="s">
        <v>87</v>
      </c>
      <c r="I18" s="23">
        <f t="shared" si="0"/>
        <v>0</v>
      </c>
      <c r="J18" s="17"/>
    </row>
    <row r="19" spans="1:11" ht="30" customHeight="1" x14ac:dyDescent="0.35">
      <c r="A19" s="5">
        <v>14</v>
      </c>
      <c r="B19" s="20" t="s">
        <v>22</v>
      </c>
      <c r="C19" s="22" t="s">
        <v>8</v>
      </c>
      <c r="D19" s="22">
        <v>8</v>
      </c>
      <c r="E19" s="23" t="s">
        <v>87</v>
      </c>
      <c r="F19" s="23">
        <v>20.02</v>
      </c>
      <c r="G19" s="40"/>
      <c r="H19" s="23" t="s">
        <v>87</v>
      </c>
      <c r="I19" s="23">
        <f t="shared" si="0"/>
        <v>0</v>
      </c>
      <c r="J19" s="17"/>
    </row>
    <row r="20" spans="1:11" ht="30" customHeight="1" x14ac:dyDescent="0.35">
      <c r="A20" s="5">
        <v>15</v>
      </c>
      <c r="B20" s="20" t="s">
        <v>23</v>
      </c>
      <c r="C20" s="22" t="s">
        <v>8</v>
      </c>
      <c r="D20" s="22">
        <v>28</v>
      </c>
      <c r="E20" s="23" t="s">
        <v>87</v>
      </c>
      <c r="F20" s="23">
        <v>13.77</v>
      </c>
      <c r="G20" s="40"/>
      <c r="H20" s="23" t="s">
        <v>87</v>
      </c>
      <c r="I20" s="23">
        <f t="shared" si="0"/>
        <v>0</v>
      </c>
      <c r="J20" s="17"/>
    </row>
    <row r="21" spans="1:11" ht="14.5" x14ac:dyDescent="0.35">
      <c r="A21" s="5"/>
      <c r="B21" s="12"/>
      <c r="C21" s="11"/>
      <c r="D21" s="11"/>
      <c r="E21" s="7"/>
      <c r="F21" s="7"/>
      <c r="G21" s="7"/>
      <c r="H21" s="7"/>
      <c r="I21" s="7"/>
      <c r="J21" s="17"/>
    </row>
    <row r="22" spans="1:11" ht="34" customHeight="1" x14ac:dyDescent="0.35">
      <c r="A22" s="5"/>
      <c r="B22" s="54" t="s">
        <v>89</v>
      </c>
      <c r="C22" s="47"/>
      <c r="D22" s="47"/>
      <c r="E22" s="47"/>
      <c r="F22" s="47"/>
      <c r="G22" s="55"/>
      <c r="H22" s="41"/>
      <c r="I22" s="26">
        <f>SUM(I6:I21)</f>
        <v>0</v>
      </c>
      <c r="J22" s="17"/>
    </row>
    <row r="23" spans="1:11" ht="64" x14ac:dyDescent="0.35">
      <c r="A23" s="24" t="s">
        <v>1</v>
      </c>
      <c r="B23" s="24" t="s">
        <v>2</v>
      </c>
      <c r="C23" s="25" t="s">
        <v>3</v>
      </c>
      <c r="D23" s="25" t="s">
        <v>4</v>
      </c>
      <c r="E23" s="25" t="s">
        <v>5</v>
      </c>
      <c r="F23" s="25" t="s">
        <v>88</v>
      </c>
      <c r="G23" s="44" t="s">
        <v>91</v>
      </c>
      <c r="H23" s="44" t="s">
        <v>98</v>
      </c>
      <c r="I23" s="44" t="s">
        <v>81</v>
      </c>
      <c r="J23" s="17"/>
      <c r="K23" s="3"/>
    </row>
    <row r="24" spans="1:11" ht="14.5" x14ac:dyDescent="0.35">
      <c r="A24" s="5"/>
      <c r="B24" s="52" t="s">
        <v>24</v>
      </c>
      <c r="C24" s="52"/>
      <c r="D24" s="52"/>
      <c r="E24" s="52"/>
      <c r="F24" s="52"/>
      <c r="G24" s="14"/>
      <c r="H24" s="14"/>
      <c r="I24" s="14"/>
      <c r="J24" s="17"/>
    </row>
    <row r="25" spans="1:11" ht="30" customHeight="1" x14ac:dyDescent="0.35">
      <c r="A25" s="5">
        <v>15</v>
      </c>
      <c r="B25" s="20" t="s">
        <v>83</v>
      </c>
      <c r="C25" s="27"/>
      <c r="D25" s="28">
        <v>10</v>
      </c>
      <c r="E25" s="23" t="s">
        <v>87</v>
      </c>
      <c r="F25" s="29">
        <v>18.399999999999999</v>
      </c>
      <c r="G25" s="40"/>
      <c r="H25" s="23" t="s">
        <v>87</v>
      </c>
      <c r="I25" s="29">
        <f>G25*D25</f>
        <v>0</v>
      </c>
      <c r="J25" s="18"/>
    </row>
    <row r="26" spans="1:11" ht="30" customHeight="1" x14ac:dyDescent="0.35">
      <c r="A26" s="5">
        <v>16</v>
      </c>
      <c r="B26" s="20" t="s">
        <v>84</v>
      </c>
      <c r="C26" s="27"/>
      <c r="D26" s="28">
        <v>1000</v>
      </c>
      <c r="E26" s="23">
        <v>455</v>
      </c>
      <c r="F26" s="29">
        <v>10.5</v>
      </c>
      <c r="G26" s="40"/>
      <c r="H26" s="40"/>
      <c r="I26" s="29">
        <f>(G26*D26)+H26</f>
        <v>0</v>
      </c>
      <c r="J26" s="18"/>
    </row>
    <row r="27" spans="1:11" ht="30" customHeight="1" x14ac:dyDescent="0.35">
      <c r="A27" s="5">
        <v>17</v>
      </c>
      <c r="B27" s="20" t="s">
        <v>25</v>
      </c>
      <c r="C27" s="27"/>
      <c r="D27" s="28">
        <v>1000</v>
      </c>
      <c r="E27" s="23">
        <v>455</v>
      </c>
      <c r="F27" s="29">
        <v>10.5</v>
      </c>
      <c r="G27" s="40"/>
      <c r="H27" s="40"/>
      <c r="I27" s="29">
        <f t="shared" ref="I27:I38" si="1">(G27*D27)+H27</f>
        <v>0</v>
      </c>
    </row>
    <row r="28" spans="1:11" ht="30" customHeight="1" x14ac:dyDescent="0.35">
      <c r="A28" s="5">
        <v>18</v>
      </c>
      <c r="B28" s="20" t="s">
        <v>26</v>
      </c>
      <c r="C28" s="22"/>
      <c r="D28" s="22">
        <v>200</v>
      </c>
      <c r="E28" s="29">
        <v>455</v>
      </c>
      <c r="F28" s="29">
        <v>59.5</v>
      </c>
      <c r="G28" s="40"/>
      <c r="H28" s="40"/>
      <c r="I28" s="29">
        <f t="shared" si="1"/>
        <v>0</v>
      </c>
    </row>
    <row r="29" spans="1:11" ht="30" customHeight="1" x14ac:dyDescent="0.35">
      <c r="A29" s="5">
        <v>19</v>
      </c>
      <c r="B29" s="20" t="s">
        <v>27</v>
      </c>
      <c r="C29" s="22"/>
      <c r="D29" s="22">
        <v>500</v>
      </c>
      <c r="E29" s="23">
        <v>750</v>
      </c>
      <c r="F29" s="23">
        <v>40.950000000000003</v>
      </c>
      <c r="G29" s="40"/>
      <c r="H29" s="40"/>
      <c r="I29" s="29">
        <f t="shared" si="1"/>
        <v>0</v>
      </c>
    </row>
    <row r="30" spans="1:11" ht="30" customHeight="1" x14ac:dyDescent="0.35">
      <c r="A30" s="5">
        <v>20</v>
      </c>
      <c r="B30" s="20" t="s">
        <v>28</v>
      </c>
      <c r="C30" s="22"/>
      <c r="D30" s="22">
        <v>500</v>
      </c>
      <c r="E30" s="23">
        <v>750</v>
      </c>
      <c r="F30" s="23">
        <v>40.950000000000003</v>
      </c>
      <c r="G30" s="40"/>
      <c r="H30" s="40"/>
      <c r="I30" s="29">
        <f t="shared" si="1"/>
        <v>0</v>
      </c>
    </row>
    <row r="31" spans="1:11" ht="30" customHeight="1" x14ac:dyDescent="0.35">
      <c r="A31" s="5">
        <v>21</v>
      </c>
      <c r="B31" s="20" t="s">
        <v>29</v>
      </c>
      <c r="C31" s="22"/>
      <c r="D31" s="22">
        <v>500</v>
      </c>
      <c r="E31" s="23">
        <v>455</v>
      </c>
      <c r="F31" s="23">
        <v>27.5</v>
      </c>
      <c r="G31" s="40"/>
      <c r="H31" s="40"/>
      <c r="I31" s="29">
        <f t="shared" si="1"/>
        <v>0</v>
      </c>
    </row>
    <row r="32" spans="1:11" ht="30" customHeight="1" x14ac:dyDescent="0.35">
      <c r="A32" s="5">
        <v>22</v>
      </c>
      <c r="B32" s="20" t="s">
        <v>29</v>
      </c>
      <c r="C32" s="22"/>
      <c r="D32" s="22">
        <v>500</v>
      </c>
      <c r="E32" s="23">
        <v>455</v>
      </c>
      <c r="F32" s="23">
        <v>27.5</v>
      </c>
      <c r="G32" s="40"/>
      <c r="H32" s="40"/>
      <c r="I32" s="29">
        <f t="shared" si="1"/>
        <v>0</v>
      </c>
    </row>
    <row r="33" spans="1:11" ht="30" customHeight="1" x14ac:dyDescent="0.35">
      <c r="A33" s="5">
        <v>23</v>
      </c>
      <c r="B33" s="20" t="s">
        <v>30</v>
      </c>
      <c r="C33" s="22"/>
      <c r="D33" s="22">
        <v>500</v>
      </c>
      <c r="E33" s="23">
        <v>455</v>
      </c>
      <c r="F33" s="23">
        <v>12.46</v>
      </c>
      <c r="G33" s="40"/>
      <c r="H33" s="40"/>
      <c r="I33" s="29">
        <f t="shared" si="1"/>
        <v>0</v>
      </c>
    </row>
    <row r="34" spans="1:11" ht="30" customHeight="1" x14ac:dyDescent="0.35">
      <c r="A34" s="5">
        <v>24</v>
      </c>
      <c r="B34" s="20" t="s">
        <v>30</v>
      </c>
      <c r="C34" s="22"/>
      <c r="D34" s="22">
        <v>500</v>
      </c>
      <c r="E34" s="23">
        <v>455</v>
      </c>
      <c r="F34" s="23">
        <v>12.46</v>
      </c>
      <c r="G34" s="40"/>
      <c r="H34" s="40"/>
      <c r="I34" s="29">
        <f t="shared" si="1"/>
        <v>0</v>
      </c>
    </row>
    <row r="35" spans="1:11" ht="30" customHeight="1" x14ac:dyDescent="0.35">
      <c r="A35" s="5">
        <v>25</v>
      </c>
      <c r="B35" s="20" t="s">
        <v>31</v>
      </c>
      <c r="C35" s="22"/>
      <c r="D35" s="22">
        <v>500</v>
      </c>
      <c r="E35" s="23">
        <v>275</v>
      </c>
      <c r="F35" s="23">
        <v>8.1999999999999993</v>
      </c>
      <c r="G35" s="40"/>
      <c r="H35" s="40"/>
      <c r="I35" s="29">
        <f t="shared" si="1"/>
        <v>0</v>
      </c>
    </row>
    <row r="36" spans="1:11" ht="30" customHeight="1" x14ac:dyDescent="0.35">
      <c r="A36" s="5">
        <v>26</v>
      </c>
      <c r="B36" s="20" t="s">
        <v>31</v>
      </c>
      <c r="C36" s="22"/>
      <c r="D36" s="22">
        <v>500</v>
      </c>
      <c r="E36" s="23">
        <v>275</v>
      </c>
      <c r="F36" s="23">
        <v>8.1999999999999993</v>
      </c>
      <c r="G36" s="40"/>
      <c r="H36" s="40"/>
      <c r="I36" s="29">
        <f t="shared" si="1"/>
        <v>0</v>
      </c>
    </row>
    <row r="37" spans="1:11" ht="30" customHeight="1" x14ac:dyDescent="0.35">
      <c r="A37" s="5">
        <v>27</v>
      </c>
      <c r="B37" s="20" t="s">
        <v>32</v>
      </c>
      <c r="C37" s="22"/>
      <c r="D37" s="22">
        <v>500</v>
      </c>
      <c r="E37" s="23">
        <v>275</v>
      </c>
      <c r="F37" s="23">
        <v>4.95</v>
      </c>
      <c r="G37" s="40"/>
      <c r="H37" s="40"/>
      <c r="I37" s="29">
        <f t="shared" si="1"/>
        <v>0</v>
      </c>
    </row>
    <row r="38" spans="1:11" ht="30" customHeight="1" x14ac:dyDescent="0.35">
      <c r="A38" s="5">
        <v>28</v>
      </c>
      <c r="B38" s="20" t="s">
        <v>32</v>
      </c>
      <c r="C38" s="22"/>
      <c r="D38" s="22">
        <v>500</v>
      </c>
      <c r="E38" s="23">
        <v>275</v>
      </c>
      <c r="F38" s="23">
        <v>4.95</v>
      </c>
      <c r="G38" s="40"/>
      <c r="H38" s="40"/>
      <c r="I38" s="29">
        <f t="shared" si="1"/>
        <v>0</v>
      </c>
    </row>
    <row r="39" spans="1:11" ht="30" customHeight="1" x14ac:dyDescent="0.35">
      <c r="A39" s="5">
        <v>29</v>
      </c>
      <c r="B39" s="20" t="s">
        <v>33</v>
      </c>
      <c r="C39" s="22"/>
      <c r="D39" s="22">
        <v>200</v>
      </c>
      <c r="E39" s="23" t="s">
        <v>87</v>
      </c>
      <c r="F39" s="23">
        <v>2.27</v>
      </c>
      <c r="G39" s="40"/>
      <c r="H39" s="23" t="s">
        <v>87</v>
      </c>
      <c r="I39" s="29">
        <f>G39*D39</f>
        <v>0</v>
      </c>
    </row>
    <row r="40" spans="1:11" ht="30" customHeight="1" x14ac:dyDescent="0.35">
      <c r="A40" s="5">
        <v>30</v>
      </c>
      <c r="B40" s="20" t="s">
        <v>34</v>
      </c>
      <c r="C40" s="22"/>
      <c r="D40" s="22">
        <v>1000</v>
      </c>
      <c r="E40" s="23" t="s">
        <v>87</v>
      </c>
      <c r="F40" s="29">
        <v>1.42</v>
      </c>
      <c r="G40" s="40"/>
      <c r="H40" s="23" t="s">
        <v>87</v>
      </c>
      <c r="I40" s="29">
        <f>G40*D40</f>
        <v>0</v>
      </c>
    </row>
    <row r="41" spans="1:11" ht="30" customHeight="1" x14ac:dyDescent="0.35">
      <c r="A41" s="5">
        <v>31</v>
      </c>
      <c r="B41" s="20" t="s">
        <v>35</v>
      </c>
      <c r="C41" s="22"/>
      <c r="D41" s="28">
        <v>1000</v>
      </c>
      <c r="E41" s="23">
        <v>275</v>
      </c>
      <c r="F41" s="23">
        <v>1.75</v>
      </c>
      <c r="G41" s="40"/>
      <c r="H41" s="40"/>
      <c r="I41" s="29">
        <f>(G41*D41)+H41</f>
        <v>0</v>
      </c>
      <c r="J41" s="2"/>
      <c r="K41" s="3"/>
    </row>
    <row r="42" spans="1:11" ht="14.5" x14ac:dyDescent="0.35">
      <c r="A42" s="5"/>
      <c r="B42" s="10"/>
      <c r="C42" s="6"/>
      <c r="D42" s="13"/>
      <c r="E42" s="7"/>
      <c r="F42" s="7"/>
      <c r="G42" s="8"/>
      <c r="H42" s="8"/>
      <c r="I42" s="7"/>
      <c r="J42" s="2"/>
      <c r="K42" s="3"/>
    </row>
    <row r="43" spans="1:11" ht="43" customHeight="1" x14ac:dyDescent="0.35">
      <c r="A43" s="5"/>
      <c r="B43" s="47" t="s">
        <v>92</v>
      </c>
      <c r="C43" s="47"/>
      <c r="D43" s="47"/>
      <c r="E43" s="47"/>
      <c r="F43" s="47"/>
      <c r="G43" s="8"/>
      <c r="H43" s="8"/>
      <c r="I43" s="26">
        <f>SUM(I25:I42)</f>
        <v>0</v>
      </c>
      <c r="J43" s="2"/>
      <c r="K43" s="3"/>
    </row>
    <row r="44" spans="1:11" ht="64" x14ac:dyDescent="0.35">
      <c r="A44" s="24" t="s">
        <v>1</v>
      </c>
      <c r="B44" s="24" t="s">
        <v>2</v>
      </c>
      <c r="C44" s="25" t="s">
        <v>3</v>
      </c>
      <c r="D44" s="25" t="s">
        <v>4</v>
      </c>
      <c r="E44" s="25" t="s">
        <v>5</v>
      </c>
      <c r="F44" s="25" t="s">
        <v>88</v>
      </c>
      <c r="G44" s="44" t="s">
        <v>91</v>
      </c>
      <c r="H44" s="44" t="s">
        <v>98</v>
      </c>
      <c r="I44" s="44" t="s">
        <v>81</v>
      </c>
      <c r="J44" s="2"/>
      <c r="K44" s="3"/>
    </row>
    <row r="45" spans="1:11" ht="14.5" x14ac:dyDescent="0.35">
      <c r="B45" s="53" t="s">
        <v>36</v>
      </c>
      <c r="C45" s="53"/>
      <c r="D45" s="53"/>
      <c r="E45" s="53"/>
      <c r="F45" s="53"/>
      <c r="G45" s="16"/>
      <c r="H45" s="16"/>
      <c r="I45" s="16"/>
    </row>
    <row r="46" spans="1:11" ht="30" customHeight="1" x14ac:dyDescent="0.35">
      <c r="A46" s="34">
        <v>32</v>
      </c>
      <c r="B46" s="20" t="s">
        <v>37</v>
      </c>
      <c r="C46" s="22" t="s">
        <v>38</v>
      </c>
      <c r="D46" s="35">
        <v>1000</v>
      </c>
      <c r="E46" s="29" t="s">
        <v>90</v>
      </c>
      <c r="F46" s="36">
        <v>0.13</v>
      </c>
      <c r="G46" s="42"/>
      <c r="H46" s="29" t="s">
        <v>90</v>
      </c>
      <c r="I46" s="29">
        <f t="shared" ref="I46:I89" si="2">G46*D46</f>
        <v>0</v>
      </c>
    </row>
    <row r="47" spans="1:11" ht="30" customHeight="1" x14ac:dyDescent="0.35">
      <c r="A47" s="34">
        <v>33</v>
      </c>
      <c r="B47" s="20" t="s">
        <v>39</v>
      </c>
      <c r="C47" s="22" t="s">
        <v>38</v>
      </c>
      <c r="D47" s="35">
        <v>30</v>
      </c>
      <c r="E47" s="29" t="s">
        <v>90</v>
      </c>
      <c r="F47" s="36">
        <v>4.24</v>
      </c>
      <c r="G47" s="42"/>
      <c r="H47" s="29" t="s">
        <v>90</v>
      </c>
      <c r="I47" s="29">
        <f t="shared" si="2"/>
        <v>0</v>
      </c>
    </row>
    <row r="48" spans="1:11" ht="30" customHeight="1" x14ac:dyDescent="0.35">
      <c r="A48" s="34">
        <v>34</v>
      </c>
      <c r="B48" s="20" t="s">
        <v>40</v>
      </c>
      <c r="C48" s="22" t="s">
        <v>38</v>
      </c>
      <c r="D48" s="35">
        <v>2000</v>
      </c>
      <c r="E48" s="29" t="s">
        <v>90</v>
      </c>
      <c r="F48" s="36">
        <v>0.01</v>
      </c>
      <c r="G48" s="42"/>
      <c r="H48" s="29" t="s">
        <v>90</v>
      </c>
      <c r="I48" s="29">
        <f t="shared" si="2"/>
        <v>0</v>
      </c>
    </row>
    <row r="49" spans="1:9" ht="30" customHeight="1" x14ac:dyDescent="0.35">
      <c r="A49" s="34">
        <v>35</v>
      </c>
      <c r="B49" s="20" t="s">
        <v>41</v>
      </c>
      <c r="C49" s="22" t="s">
        <v>38</v>
      </c>
      <c r="D49" s="35">
        <v>2000</v>
      </c>
      <c r="E49" s="29" t="s">
        <v>90</v>
      </c>
      <c r="F49" s="36">
        <v>0.04</v>
      </c>
      <c r="G49" s="42"/>
      <c r="H49" s="29" t="s">
        <v>90</v>
      </c>
      <c r="I49" s="29">
        <f t="shared" si="2"/>
        <v>0</v>
      </c>
    </row>
    <row r="50" spans="1:9" ht="30" customHeight="1" x14ac:dyDescent="0.35">
      <c r="A50" s="34">
        <v>36</v>
      </c>
      <c r="B50" s="20" t="s">
        <v>42</v>
      </c>
      <c r="C50" s="22" t="s">
        <v>38</v>
      </c>
      <c r="D50" s="35">
        <v>2000</v>
      </c>
      <c r="E50" s="29" t="s">
        <v>90</v>
      </c>
      <c r="F50" s="36">
        <v>7.0000000000000007E-2</v>
      </c>
      <c r="G50" s="42"/>
      <c r="H50" s="29" t="s">
        <v>90</v>
      </c>
      <c r="I50" s="29">
        <f t="shared" si="2"/>
        <v>0</v>
      </c>
    </row>
    <row r="51" spans="1:9" ht="30" customHeight="1" x14ac:dyDescent="0.35">
      <c r="A51" s="34">
        <v>37</v>
      </c>
      <c r="B51" s="20" t="s">
        <v>43</v>
      </c>
      <c r="C51" s="22" t="s">
        <v>8</v>
      </c>
      <c r="D51" s="35">
        <v>120</v>
      </c>
      <c r="E51" s="29" t="s">
        <v>90</v>
      </c>
      <c r="F51" s="36">
        <v>2.25</v>
      </c>
      <c r="G51" s="42"/>
      <c r="H51" s="29" t="s">
        <v>90</v>
      </c>
      <c r="I51" s="29">
        <f t="shared" si="2"/>
        <v>0</v>
      </c>
    </row>
    <row r="52" spans="1:9" ht="30" customHeight="1" x14ac:dyDescent="0.35">
      <c r="A52" s="34">
        <v>38</v>
      </c>
      <c r="B52" s="20" t="s">
        <v>44</v>
      </c>
      <c r="C52" s="22" t="s">
        <v>8</v>
      </c>
      <c r="D52" s="35">
        <v>120</v>
      </c>
      <c r="E52" s="29" t="s">
        <v>90</v>
      </c>
      <c r="F52" s="36">
        <v>1.37</v>
      </c>
      <c r="G52" s="42"/>
      <c r="H52" s="29" t="s">
        <v>90</v>
      </c>
      <c r="I52" s="29">
        <f t="shared" si="2"/>
        <v>0</v>
      </c>
    </row>
    <row r="53" spans="1:9" ht="30" customHeight="1" x14ac:dyDescent="0.35">
      <c r="A53" s="34">
        <v>39</v>
      </c>
      <c r="B53" s="20" t="s">
        <v>45</v>
      </c>
      <c r="C53" s="22" t="s">
        <v>46</v>
      </c>
      <c r="D53" s="35">
        <v>20</v>
      </c>
      <c r="E53" s="29" t="s">
        <v>90</v>
      </c>
      <c r="F53" s="36">
        <v>2.93</v>
      </c>
      <c r="G53" s="42"/>
      <c r="H53" s="29" t="s">
        <v>90</v>
      </c>
      <c r="I53" s="29">
        <f t="shared" si="2"/>
        <v>0</v>
      </c>
    </row>
    <row r="54" spans="1:9" ht="30" customHeight="1" x14ac:dyDescent="0.35">
      <c r="A54" s="34">
        <v>40</v>
      </c>
      <c r="B54" s="20" t="s">
        <v>47</v>
      </c>
      <c r="C54" s="22"/>
      <c r="D54" s="35">
        <v>50</v>
      </c>
      <c r="E54" s="29" t="s">
        <v>90</v>
      </c>
      <c r="F54" s="36">
        <v>1.01</v>
      </c>
      <c r="G54" s="42"/>
      <c r="H54" s="29" t="s">
        <v>90</v>
      </c>
      <c r="I54" s="29">
        <f t="shared" si="2"/>
        <v>0</v>
      </c>
    </row>
    <row r="55" spans="1:9" ht="30" customHeight="1" x14ac:dyDescent="0.35">
      <c r="A55" s="34">
        <v>41</v>
      </c>
      <c r="B55" s="20" t="s">
        <v>48</v>
      </c>
      <c r="C55" s="22"/>
      <c r="D55" s="35">
        <v>50</v>
      </c>
      <c r="E55" s="29" t="s">
        <v>90</v>
      </c>
      <c r="F55" s="36">
        <v>0.78</v>
      </c>
      <c r="G55" s="42"/>
      <c r="H55" s="29" t="s">
        <v>90</v>
      </c>
      <c r="I55" s="29">
        <f t="shared" si="2"/>
        <v>0</v>
      </c>
    </row>
    <row r="56" spans="1:9" ht="30" customHeight="1" x14ac:dyDescent="0.35">
      <c r="A56" s="34">
        <v>42</v>
      </c>
      <c r="B56" s="20" t="s">
        <v>49</v>
      </c>
      <c r="C56" s="22"/>
      <c r="D56" s="35">
        <v>1000</v>
      </c>
      <c r="E56" s="29" t="s">
        <v>90</v>
      </c>
      <c r="F56" s="36">
        <v>0.01</v>
      </c>
      <c r="G56" s="42"/>
      <c r="H56" s="29" t="s">
        <v>90</v>
      </c>
      <c r="I56" s="29">
        <f t="shared" si="2"/>
        <v>0</v>
      </c>
    </row>
    <row r="57" spans="1:9" ht="30" customHeight="1" x14ac:dyDescent="0.35">
      <c r="A57" s="34">
        <v>43</v>
      </c>
      <c r="B57" s="20" t="s">
        <v>50</v>
      </c>
      <c r="C57" s="22"/>
      <c r="D57" s="35">
        <v>500</v>
      </c>
      <c r="E57" s="29" t="s">
        <v>90</v>
      </c>
      <c r="F57" s="36">
        <v>0.03</v>
      </c>
      <c r="G57" s="42"/>
      <c r="H57" s="29" t="s">
        <v>90</v>
      </c>
      <c r="I57" s="29">
        <f t="shared" si="2"/>
        <v>0</v>
      </c>
    </row>
    <row r="58" spans="1:9" ht="30" customHeight="1" x14ac:dyDescent="0.35">
      <c r="A58" s="34">
        <v>44</v>
      </c>
      <c r="B58" s="20" t="s">
        <v>51</v>
      </c>
      <c r="C58" s="22"/>
      <c r="D58" s="35">
        <v>500</v>
      </c>
      <c r="E58" s="29" t="s">
        <v>90</v>
      </c>
      <c r="F58" s="36">
        <v>0.04</v>
      </c>
      <c r="G58" s="42"/>
      <c r="H58" s="29" t="s">
        <v>90</v>
      </c>
      <c r="I58" s="29">
        <f t="shared" si="2"/>
        <v>0</v>
      </c>
    </row>
    <row r="59" spans="1:9" ht="30" customHeight="1" x14ac:dyDescent="0.35">
      <c r="A59" s="34">
        <v>45</v>
      </c>
      <c r="B59" s="20" t="s">
        <v>52</v>
      </c>
      <c r="C59" s="22"/>
      <c r="D59" s="35">
        <v>600</v>
      </c>
      <c r="E59" s="29" t="s">
        <v>90</v>
      </c>
      <c r="F59" s="36">
        <v>0.05</v>
      </c>
      <c r="G59" s="42"/>
      <c r="H59" s="29" t="s">
        <v>90</v>
      </c>
      <c r="I59" s="29">
        <f t="shared" si="2"/>
        <v>0</v>
      </c>
    </row>
    <row r="60" spans="1:9" ht="30" customHeight="1" x14ac:dyDescent="0.35">
      <c r="A60" s="34">
        <v>46</v>
      </c>
      <c r="B60" s="20" t="s">
        <v>53</v>
      </c>
      <c r="C60" s="22"/>
      <c r="D60" s="35">
        <v>300</v>
      </c>
      <c r="E60" s="29" t="s">
        <v>90</v>
      </c>
      <c r="F60" s="36">
        <v>0.09</v>
      </c>
      <c r="G60" s="42"/>
      <c r="H60" s="29" t="s">
        <v>90</v>
      </c>
      <c r="I60" s="29">
        <f t="shared" si="2"/>
        <v>0</v>
      </c>
    </row>
    <row r="61" spans="1:9" ht="30" customHeight="1" x14ac:dyDescent="0.35">
      <c r="A61" s="34">
        <v>47</v>
      </c>
      <c r="B61" s="20" t="s">
        <v>54</v>
      </c>
      <c r="C61" s="22"/>
      <c r="D61" s="35">
        <v>200</v>
      </c>
      <c r="E61" s="29" t="s">
        <v>90</v>
      </c>
      <c r="F61" s="36">
        <v>0.11</v>
      </c>
      <c r="G61" s="42"/>
      <c r="H61" s="29" t="s">
        <v>90</v>
      </c>
      <c r="I61" s="29">
        <f t="shared" si="2"/>
        <v>0</v>
      </c>
    </row>
    <row r="62" spans="1:9" ht="30" customHeight="1" x14ac:dyDescent="0.35">
      <c r="A62" s="34">
        <v>48</v>
      </c>
      <c r="B62" s="20" t="s">
        <v>55</v>
      </c>
      <c r="C62" s="22"/>
      <c r="D62" s="35">
        <v>100</v>
      </c>
      <c r="E62" s="29" t="s">
        <v>90</v>
      </c>
      <c r="F62" s="36">
        <v>0.24</v>
      </c>
      <c r="G62" s="42"/>
      <c r="H62" s="29" t="s">
        <v>90</v>
      </c>
      <c r="I62" s="29">
        <f t="shared" si="2"/>
        <v>0</v>
      </c>
    </row>
    <row r="63" spans="1:9" ht="30" customHeight="1" x14ac:dyDescent="0.35">
      <c r="A63" s="34">
        <v>49</v>
      </c>
      <c r="B63" s="20" t="s">
        <v>56</v>
      </c>
      <c r="C63" s="22" t="s">
        <v>38</v>
      </c>
      <c r="D63" s="35">
        <v>12</v>
      </c>
      <c r="E63" s="29" t="s">
        <v>90</v>
      </c>
      <c r="F63" s="36">
        <v>16.329999999999998</v>
      </c>
      <c r="G63" s="42"/>
      <c r="H63" s="29" t="s">
        <v>90</v>
      </c>
      <c r="I63" s="29">
        <f t="shared" si="2"/>
        <v>0</v>
      </c>
    </row>
    <row r="64" spans="1:9" ht="30" customHeight="1" x14ac:dyDescent="0.35">
      <c r="A64" s="34">
        <v>50</v>
      </c>
      <c r="B64" s="20" t="s">
        <v>57</v>
      </c>
      <c r="C64" s="22" t="s">
        <v>38</v>
      </c>
      <c r="D64" s="35">
        <v>8</v>
      </c>
      <c r="E64" s="29" t="s">
        <v>90</v>
      </c>
      <c r="F64" s="36">
        <v>9.5299999999999994</v>
      </c>
      <c r="G64" s="42"/>
      <c r="H64" s="29" t="s">
        <v>90</v>
      </c>
      <c r="I64" s="29">
        <f t="shared" si="2"/>
        <v>0</v>
      </c>
    </row>
    <row r="65" spans="1:9" ht="30" customHeight="1" x14ac:dyDescent="0.35">
      <c r="A65" s="34">
        <v>51</v>
      </c>
      <c r="B65" s="20" t="s">
        <v>58</v>
      </c>
      <c r="C65" s="22"/>
      <c r="D65" s="35">
        <v>10</v>
      </c>
      <c r="E65" s="29" t="s">
        <v>90</v>
      </c>
      <c r="F65" s="36">
        <v>2.52</v>
      </c>
      <c r="G65" s="42"/>
      <c r="H65" s="29" t="s">
        <v>90</v>
      </c>
      <c r="I65" s="29">
        <f t="shared" si="2"/>
        <v>0</v>
      </c>
    </row>
    <row r="66" spans="1:9" ht="30" customHeight="1" x14ac:dyDescent="0.35">
      <c r="A66" s="34">
        <v>52</v>
      </c>
      <c r="B66" s="20" t="s">
        <v>59</v>
      </c>
      <c r="C66" s="22" t="s">
        <v>46</v>
      </c>
      <c r="D66" s="35">
        <v>8</v>
      </c>
      <c r="E66" s="29" t="s">
        <v>90</v>
      </c>
      <c r="F66" s="36">
        <v>29.13</v>
      </c>
      <c r="G66" s="42"/>
      <c r="H66" s="29" t="s">
        <v>90</v>
      </c>
      <c r="I66" s="29">
        <f t="shared" si="2"/>
        <v>0</v>
      </c>
    </row>
    <row r="67" spans="1:9" ht="30" customHeight="1" x14ac:dyDescent="0.35">
      <c r="A67" s="34">
        <v>53</v>
      </c>
      <c r="B67" s="20" t="s">
        <v>60</v>
      </c>
      <c r="C67" s="22" t="s">
        <v>46</v>
      </c>
      <c r="D67" s="35">
        <v>2</v>
      </c>
      <c r="E67" s="29" t="s">
        <v>90</v>
      </c>
      <c r="F67" s="36">
        <v>158.13999999999999</v>
      </c>
      <c r="G67" s="42"/>
      <c r="H67" s="29" t="s">
        <v>90</v>
      </c>
      <c r="I67" s="29">
        <f t="shared" si="2"/>
        <v>0</v>
      </c>
    </row>
    <row r="68" spans="1:9" ht="30" customHeight="1" x14ac:dyDescent="0.35">
      <c r="A68" s="34">
        <v>54</v>
      </c>
      <c r="B68" s="20" t="s">
        <v>61</v>
      </c>
      <c r="C68" s="22" t="s">
        <v>46</v>
      </c>
      <c r="D68" s="35">
        <v>2</v>
      </c>
      <c r="E68" s="29" t="s">
        <v>90</v>
      </c>
      <c r="F68" s="36">
        <v>990.28</v>
      </c>
      <c r="G68" s="42"/>
      <c r="H68" s="29" t="s">
        <v>90</v>
      </c>
      <c r="I68" s="29">
        <f t="shared" si="2"/>
        <v>0</v>
      </c>
    </row>
    <row r="69" spans="1:9" ht="30" customHeight="1" x14ac:dyDescent="0.35">
      <c r="A69" s="34">
        <v>55</v>
      </c>
      <c r="B69" s="20" t="s">
        <v>62</v>
      </c>
      <c r="C69" s="22" t="s">
        <v>46</v>
      </c>
      <c r="D69" s="35">
        <v>2</v>
      </c>
      <c r="E69" s="29" t="s">
        <v>90</v>
      </c>
      <c r="F69" s="36">
        <v>55.22</v>
      </c>
      <c r="G69" s="42"/>
      <c r="H69" s="29" t="s">
        <v>90</v>
      </c>
      <c r="I69" s="29">
        <f t="shared" si="2"/>
        <v>0</v>
      </c>
    </row>
    <row r="70" spans="1:9" ht="30" customHeight="1" x14ac:dyDescent="0.35">
      <c r="A70" s="34">
        <v>56</v>
      </c>
      <c r="B70" s="20" t="s">
        <v>63</v>
      </c>
      <c r="C70" s="22" t="s">
        <v>46</v>
      </c>
      <c r="D70" s="35">
        <v>2</v>
      </c>
      <c r="E70" s="29" t="s">
        <v>90</v>
      </c>
      <c r="F70" s="36">
        <v>52.95</v>
      </c>
      <c r="G70" s="42"/>
      <c r="H70" s="29" t="s">
        <v>90</v>
      </c>
      <c r="I70" s="29">
        <f t="shared" si="2"/>
        <v>0</v>
      </c>
    </row>
    <row r="71" spans="1:9" ht="30" customHeight="1" x14ac:dyDescent="0.35">
      <c r="A71" s="34">
        <v>57</v>
      </c>
      <c r="B71" s="20" t="s">
        <v>64</v>
      </c>
      <c r="C71" s="22" t="s">
        <v>46</v>
      </c>
      <c r="D71" s="35">
        <v>4</v>
      </c>
      <c r="E71" s="29" t="s">
        <v>90</v>
      </c>
      <c r="F71" s="36">
        <v>191.27</v>
      </c>
      <c r="G71" s="42"/>
      <c r="H71" s="29" t="s">
        <v>90</v>
      </c>
      <c r="I71" s="29">
        <f t="shared" si="2"/>
        <v>0</v>
      </c>
    </row>
    <row r="72" spans="1:9" ht="30" customHeight="1" x14ac:dyDescent="0.35">
      <c r="A72" s="34">
        <v>58</v>
      </c>
      <c r="B72" s="20" t="s">
        <v>65</v>
      </c>
      <c r="C72" s="22" t="s">
        <v>46</v>
      </c>
      <c r="D72" s="35">
        <v>12</v>
      </c>
      <c r="E72" s="29" t="s">
        <v>90</v>
      </c>
      <c r="F72" s="36">
        <v>24.25</v>
      </c>
      <c r="G72" s="42"/>
      <c r="H72" s="29" t="s">
        <v>90</v>
      </c>
      <c r="I72" s="29">
        <f t="shared" si="2"/>
        <v>0</v>
      </c>
    </row>
    <row r="73" spans="1:9" ht="30" customHeight="1" x14ac:dyDescent="0.35">
      <c r="A73" s="34">
        <v>59</v>
      </c>
      <c r="B73" s="20" t="s">
        <v>66</v>
      </c>
      <c r="C73" s="22" t="s">
        <v>46</v>
      </c>
      <c r="D73" s="35">
        <v>4</v>
      </c>
      <c r="E73" s="29" t="s">
        <v>90</v>
      </c>
      <c r="F73" s="36">
        <v>148.57</v>
      </c>
      <c r="G73" s="42"/>
      <c r="H73" s="29" t="s">
        <v>90</v>
      </c>
      <c r="I73" s="29">
        <f t="shared" si="2"/>
        <v>0</v>
      </c>
    </row>
    <row r="74" spans="1:9" ht="30" customHeight="1" x14ac:dyDescent="0.35">
      <c r="A74" s="34">
        <v>60</v>
      </c>
      <c r="B74" s="20" t="s">
        <v>67</v>
      </c>
      <c r="C74" s="22" t="s">
        <v>46</v>
      </c>
      <c r="D74" s="35">
        <v>4</v>
      </c>
      <c r="E74" s="29" t="s">
        <v>90</v>
      </c>
      <c r="F74" s="36">
        <v>310.02999999999997</v>
      </c>
      <c r="G74" s="42"/>
      <c r="H74" s="29" t="s">
        <v>90</v>
      </c>
      <c r="I74" s="29">
        <f t="shared" si="2"/>
        <v>0</v>
      </c>
    </row>
    <row r="75" spans="1:9" ht="30" customHeight="1" x14ac:dyDescent="0.35">
      <c r="A75" s="34">
        <v>61</v>
      </c>
      <c r="B75" s="20" t="s">
        <v>67</v>
      </c>
      <c r="C75" s="22" t="s">
        <v>46</v>
      </c>
      <c r="D75" s="35">
        <v>8</v>
      </c>
      <c r="E75" s="29" t="s">
        <v>90</v>
      </c>
      <c r="F75" s="36">
        <v>310.02999999999997</v>
      </c>
      <c r="G75" s="42"/>
      <c r="H75" s="29" t="s">
        <v>90</v>
      </c>
      <c r="I75" s="29">
        <f t="shared" si="2"/>
        <v>0</v>
      </c>
    </row>
    <row r="76" spans="1:9" ht="30" customHeight="1" x14ac:dyDescent="0.35">
      <c r="A76" s="34">
        <v>62</v>
      </c>
      <c r="B76" s="20" t="s">
        <v>68</v>
      </c>
      <c r="C76" s="22" t="s">
        <v>46</v>
      </c>
      <c r="D76" s="35">
        <v>8</v>
      </c>
      <c r="E76" s="29" t="s">
        <v>90</v>
      </c>
      <c r="F76" s="36">
        <v>55.22</v>
      </c>
      <c r="G76" s="42"/>
      <c r="H76" s="29" t="s">
        <v>90</v>
      </c>
      <c r="I76" s="29">
        <f t="shared" si="2"/>
        <v>0</v>
      </c>
    </row>
    <row r="77" spans="1:9" ht="30" customHeight="1" x14ac:dyDescent="0.35">
      <c r="A77" s="34">
        <v>63</v>
      </c>
      <c r="B77" s="20" t="s">
        <v>69</v>
      </c>
      <c r="C77" s="22" t="s">
        <v>46</v>
      </c>
      <c r="D77" s="35">
        <v>16</v>
      </c>
      <c r="E77" s="29" t="s">
        <v>90</v>
      </c>
      <c r="F77" s="36">
        <v>106.09</v>
      </c>
      <c r="G77" s="42"/>
      <c r="H77" s="29" t="s">
        <v>90</v>
      </c>
      <c r="I77" s="29">
        <f t="shared" si="2"/>
        <v>0</v>
      </c>
    </row>
    <row r="78" spans="1:9" ht="30" customHeight="1" x14ac:dyDescent="0.35">
      <c r="A78" s="34">
        <v>64</v>
      </c>
      <c r="B78" s="20" t="s">
        <v>70</v>
      </c>
      <c r="C78" s="22" t="s">
        <v>71</v>
      </c>
      <c r="D78" s="35">
        <v>2</v>
      </c>
      <c r="E78" s="29" t="s">
        <v>90</v>
      </c>
      <c r="F78" s="36">
        <v>135.63</v>
      </c>
      <c r="G78" s="42"/>
      <c r="H78" s="29" t="s">
        <v>90</v>
      </c>
      <c r="I78" s="29">
        <f t="shared" si="2"/>
        <v>0</v>
      </c>
    </row>
    <row r="79" spans="1:9" ht="30" customHeight="1" x14ac:dyDescent="0.35">
      <c r="A79" s="34">
        <v>65</v>
      </c>
      <c r="B79" s="20" t="s">
        <v>72</v>
      </c>
      <c r="C79" s="22" t="s">
        <v>71</v>
      </c>
      <c r="D79" s="35">
        <v>2</v>
      </c>
      <c r="E79" s="29" t="s">
        <v>90</v>
      </c>
      <c r="F79" s="36">
        <v>132.62</v>
      </c>
      <c r="G79" s="42"/>
      <c r="H79" s="29" t="s">
        <v>90</v>
      </c>
      <c r="I79" s="29">
        <f t="shared" si="2"/>
        <v>0</v>
      </c>
    </row>
    <row r="80" spans="1:9" ht="30" customHeight="1" x14ac:dyDescent="0.35">
      <c r="A80" s="34">
        <v>66</v>
      </c>
      <c r="B80" s="20" t="s">
        <v>73</v>
      </c>
      <c r="C80" s="22" t="s">
        <v>71</v>
      </c>
      <c r="D80" s="35">
        <v>6</v>
      </c>
      <c r="E80" s="29" t="s">
        <v>90</v>
      </c>
      <c r="F80" s="36">
        <v>14.6</v>
      </c>
      <c r="G80" s="42"/>
      <c r="H80" s="29" t="s">
        <v>90</v>
      </c>
      <c r="I80" s="29">
        <f t="shared" si="2"/>
        <v>0</v>
      </c>
    </row>
    <row r="81" spans="1:12" ht="30" customHeight="1" x14ac:dyDescent="0.35">
      <c r="A81" s="34">
        <v>67</v>
      </c>
      <c r="B81" s="20" t="s">
        <v>74</v>
      </c>
      <c r="C81" s="22" t="s">
        <v>46</v>
      </c>
      <c r="D81" s="35">
        <v>2</v>
      </c>
      <c r="E81" s="29" t="s">
        <v>90</v>
      </c>
      <c r="F81" s="36">
        <v>684.97</v>
      </c>
      <c r="G81" s="42"/>
      <c r="H81" s="29" t="s">
        <v>90</v>
      </c>
      <c r="I81" s="29">
        <f t="shared" si="2"/>
        <v>0</v>
      </c>
    </row>
    <row r="82" spans="1:12" ht="30" customHeight="1" x14ac:dyDescent="0.35">
      <c r="A82" s="34">
        <v>68</v>
      </c>
      <c r="B82" s="20" t="s">
        <v>75</v>
      </c>
      <c r="C82" s="22" t="s">
        <v>46</v>
      </c>
      <c r="D82" s="35">
        <v>4</v>
      </c>
      <c r="E82" s="29" t="s">
        <v>90</v>
      </c>
      <c r="F82" s="36">
        <v>8.84</v>
      </c>
      <c r="G82" s="42"/>
      <c r="H82" s="29" t="s">
        <v>90</v>
      </c>
      <c r="I82" s="29">
        <f t="shared" si="2"/>
        <v>0</v>
      </c>
    </row>
    <row r="83" spans="1:12" ht="30" customHeight="1" x14ac:dyDescent="0.35">
      <c r="A83" s="34">
        <v>69</v>
      </c>
      <c r="B83" s="20" t="s">
        <v>76</v>
      </c>
      <c r="C83" s="22" t="s">
        <v>46</v>
      </c>
      <c r="D83" s="35">
        <v>2</v>
      </c>
      <c r="E83" s="29" t="s">
        <v>90</v>
      </c>
      <c r="F83" s="36">
        <v>6.3</v>
      </c>
      <c r="G83" s="42"/>
      <c r="H83" s="29" t="s">
        <v>90</v>
      </c>
      <c r="I83" s="29">
        <f t="shared" si="2"/>
        <v>0</v>
      </c>
    </row>
    <row r="84" spans="1:12" ht="30" customHeight="1" x14ac:dyDescent="0.35">
      <c r="A84" s="34">
        <v>70</v>
      </c>
      <c r="B84" s="20" t="s">
        <v>77</v>
      </c>
      <c r="C84" s="22" t="s">
        <v>46</v>
      </c>
      <c r="D84" s="35">
        <v>2</v>
      </c>
      <c r="E84" s="29" t="s">
        <v>90</v>
      </c>
      <c r="F84" s="36">
        <v>26.66</v>
      </c>
      <c r="G84" s="42"/>
      <c r="H84" s="29" t="s">
        <v>90</v>
      </c>
      <c r="I84" s="29">
        <f t="shared" si="2"/>
        <v>0</v>
      </c>
    </row>
    <row r="85" spans="1:12" ht="30" customHeight="1" x14ac:dyDescent="0.35">
      <c r="A85" s="34">
        <v>71</v>
      </c>
      <c r="B85" s="20" t="s">
        <v>78</v>
      </c>
      <c r="C85" s="22" t="s">
        <v>46</v>
      </c>
      <c r="D85" s="35">
        <v>2</v>
      </c>
      <c r="E85" s="29" t="s">
        <v>90</v>
      </c>
      <c r="F85" s="36">
        <v>123.26</v>
      </c>
      <c r="G85" s="42"/>
      <c r="H85" s="29" t="s">
        <v>90</v>
      </c>
      <c r="I85" s="29">
        <f t="shared" si="2"/>
        <v>0</v>
      </c>
    </row>
    <row r="86" spans="1:12" ht="30" customHeight="1" x14ac:dyDescent="0.35">
      <c r="A86" s="34">
        <v>72</v>
      </c>
      <c r="B86" s="20" t="s">
        <v>79</v>
      </c>
      <c r="C86" s="22" t="s">
        <v>46</v>
      </c>
      <c r="D86" s="35">
        <v>2</v>
      </c>
      <c r="E86" s="29" t="s">
        <v>90</v>
      </c>
      <c r="F86" s="36">
        <v>25.08</v>
      </c>
      <c r="G86" s="42"/>
      <c r="H86" s="29" t="s">
        <v>90</v>
      </c>
      <c r="I86" s="29">
        <f t="shared" si="2"/>
        <v>0</v>
      </c>
    </row>
    <row r="87" spans="1:12" ht="30" customHeight="1" x14ac:dyDescent="0.35">
      <c r="A87" s="34">
        <v>73</v>
      </c>
      <c r="B87" s="20" t="s">
        <v>80</v>
      </c>
      <c r="C87" s="22" t="s">
        <v>46</v>
      </c>
      <c r="D87" s="35">
        <v>2</v>
      </c>
      <c r="E87" s="29" t="s">
        <v>90</v>
      </c>
      <c r="F87" s="36">
        <v>79.55</v>
      </c>
      <c r="G87" s="42"/>
      <c r="H87" s="29" t="s">
        <v>90</v>
      </c>
      <c r="I87" s="29">
        <f t="shared" si="2"/>
        <v>0</v>
      </c>
    </row>
    <row r="88" spans="1:12" ht="30" customHeight="1" x14ac:dyDescent="0.35">
      <c r="A88" s="34">
        <v>74</v>
      </c>
      <c r="B88" s="20" t="s">
        <v>82</v>
      </c>
      <c r="C88" s="22" t="s">
        <v>46</v>
      </c>
      <c r="D88" s="35">
        <v>4</v>
      </c>
      <c r="E88" s="29" t="s">
        <v>90</v>
      </c>
      <c r="F88" s="36">
        <v>30.3</v>
      </c>
      <c r="G88" s="42"/>
      <c r="H88" s="29" t="s">
        <v>90</v>
      </c>
      <c r="I88" s="29">
        <f t="shared" si="2"/>
        <v>0</v>
      </c>
    </row>
    <row r="89" spans="1:12" ht="30" customHeight="1" x14ac:dyDescent="0.35">
      <c r="A89" s="34">
        <v>75</v>
      </c>
      <c r="B89" s="20" t="s">
        <v>85</v>
      </c>
      <c r="C89" s="22" t="s">
        <v>46</v>
      </c>
      <c r="D89" s="35">
        <v>1</v>
      </c>
      <c r="E89" s="29" t="s">
        <v>90</v>
      </c>
      <c r="F89" s="36">
        <v>221.55</v>
      </c>
      <c r="G89" s="42"/>
      <c r="H89" s="29" t="s">
        <v>90</v>
      </c>
      <c r="I89" s="29">
        <f t="shared" si="2"/>
        <v>0</v>
      </c>
    </row>
    <row r="90" spans="1:12" ht="14.5" x14ac:dyDescent="0.35">
      <c r="A90" s="5"/>
      <c r="B90" s="30"/>
      <c r="C90" s="31"/>
      <c r="D90" s="31"/>
      <c r="E90" s="32"/>
      <c r="F90" s="33"/>
      <c r="G90" s="32"/>
      <c r="H90" s="32"/>
      <c r="I90" s="32"/>
    </row>
    <row r="91" spans="1:12" ht="26" customHeight="1" x14ac:dyDescent="0.35">
      <c r="A91" s="5"/>
      <c r="B91" s="47" t="s">
        <v>93</v>
      </c>
      <c r="C91" s="47"/>
      <c r="D91" s="47"/>
      <c r="E91" s="47"/>
      <c r="F91" s="47"/>
      <c r="G91" s="8"/>
      <c r="H91" s="8"/>
      <c r="I91" s="26">
        <f>SUM(I46:I89)</f>
        <v>0</v>
      </c>
    </row>
    <row r="92" spans="1:12" ht="14.5" x14ac:dyDescent="0.35">
      <c r="A92" s="5"/>
      <c r="B92" s="10"/>
      <c r="C92" s="6"/>
      <c r="D92" s="11"/>
      <c r="E92" s="7"/>
      <c r="F92" s="7"/>
      <c r="G92" s="8"/>
      <c r="H92" s="8"/>
      <c r="I92" s="8"/>
      <c r="J92" s="2"/>
      <c r="K92" s="3"/>
    </row>
    <row r="93" spans="1:12" ht="51.5" customHeight="1" x14ac:dyDescent="0.45">
      <c r="B93" s="48" t="s">
        <v>94</v>
      </c>
      <c r="C93" s="49"/>
      <c r="D93" s="49"/>
      <c r="E93" s="37"/>
      <c r="F93" s="37"/>
      <c r="G93" s="38"/>
      <c r="H93" s="38"/>
      <c r="I93" s="39">
        <f>I22+I43+I91</f>
        <v>0</v>
      </c>
      <c r="J93" s="2"/>
      <c r="K93" s="3"/>
      <c r="L93" s="3"/>
    </row>
  </sheetData>
  <sheetProtection algorithmName="SHA-512" hashValue="vaYaezF5uRBFt2rJKCS2TCqhydQ8BTvqmkM/lNJLHTO6QlPXG+Jx2o8bLk+yt0wn5KidFzP0dlcxcVZqWUCb2g==" saltValue="kcj+QGOmWHNUsCZ2Lsk5MQ==" spinCount="100000" sheet="1" objects="1" scenarios="1"/>
  <mergeCells count="9">
    <mergeCell ref="A1:I1"/>
    <mergeCell ref="B91:F91"/>
    <mergeCell ref="B93:D93"/>
    <mergeCell ref="A2:F3"/>
    <mergeCell ref="B5:F5"/>
    <mergeCell ref="B24:F24"/>
    <mergeCell ref="B43:F43"/>
    <mergeCell ref="B45:F45"/>
    <mergeCell ref="B22:G2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4DA6D-0A3B-4E48-96C0-54A22F2A68B7}">
  <sheetPr>
    <tabColor rgb="FFFF0000"/>
  </sheetPr>
  <dimension ref="C4:N8"/>
  <sheetViews>
    <sheetView tabSelected="1" workbookViewId="0">
      <selection activeCell="C8" sqref="C8:N8"/>
    </sheetView>
  </sheetViews>
  <sheetFormatPr baseColWidth="10" defaultRowHeight="14.5" x14ac:dyDescent="0.35"/>
  <sheetData>
    <row r="4" spans="3:14" ht="66.5" customHeight="1" x14ac:dyDescent="0.35">
      <c r="C4" s="56" t="s">
        <v>96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</row>
    <row r="6" spans="3:14" ht="60.5" customHeight="1" x14ac:dyDescent="0.35">
      <c r="C6" s="57" t="s">
        <v>97</v>
      </c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</row>
    <row r="8" spans="3:14" x14ac:dyDescent="0.35"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</row>
  </sheetData>
  <mergeCells count="3">
    <mergeCell ref="C4:N4"/>
    <mergeCell ref="C6:N6"/>
    <mergeCell ref="C8:N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Manager/>
  <Company>IFEMA MADRID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Miguel Ángel Fernández</dc:creator>
  <cp:keywords/>
  <dc:description/>
  <cp:lastModifiedBy>Indira Cedeño</cp:lastModifiedBy>
  <cp:revision/>
  <dcterms:created xsi:type="dcterms:W3CDTF">2026-04-13T07:21:06Z</dcterms:created>
  <dcterms:modified xsi:type="dcterms:W3CDTF">2026-05-25T12:43:13Z</dcterms:modified>
  <cp:category/>
  <cp:contentStatus/>
</cp:coreProperties>
</file>