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200 Rampas_Escaleras acceso aparcamiento violeta a Sur\3 Pliego y calendario\"/>
    </mc:Choice>
  </mc:AlternateContent>
  <xr:revisionPtr revIDLastSave="0" documentId="13_ncr:1_{DFE87A87-83E7-42F3-8A19-B216B0E5CDD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6_2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s="1"/>
  <c r="J13" i="1" s="1"/>
  <c r="H12" i="1"/>
  <c r="I12" i="1" s="1"/>
  <c r="H11" i="1"/>
  <c r="I11" i="1" s="1"/>
  <c r="H10" i="1"/>
  <c r="I10" i="1" s="1"/>
  <c r="H9" i="1"/>
  <c r="I9" i="1" s="1"/>
  <c r="H7" i="1"/>
  <c r="I7" i="1" s="1"/>
  <c r="I15" i="1" l="1"/>
  <c r="J7" i="1"/>
  <c r="J10" i="1"/>
  <c r="J9" i="1"/>
  <c r="J12" i="1"/>
  <c r="J11" i="1"/>
  <c r="J15" i="1" l="1"/>
</calcChain>
</file>

<file path=xl/sharedStrings.xml><?xml version="1.0" encoding="utf-8"?>
<sst xmlns="http://schemas.openxmlformats.org/spreadsheetml/2006/main" count="34" uniqueCount="31">
  <si>
    <t>PASARElAS METÁLICAS</t>
  </si>
  <si>
    <t>PASARELAS PEATONALES METÁLICAS DESMONTABLES - PARKING VIOLETA</t>
  </si>
  <si>
    <t>Seguridad y Salud</t>
  </si>
  <si>
    <t>m²</t>
  </si>
  <si>
    <t>IMPORTES UNITARIOS MÁXIMOS</t>
  </si>
  <si>
    <t>PRESUPUESTO DE EJECUCIÓN POR CONTRATA</t>
  </si>
  <si>
    <t>PA</t>
  </si>
  <si>
    <t>OBRA:</t>
  </si>
  <si>
    <t>UD</t>
  </si>
  <si>
    <t>UNIDADES DE OBRA</t>
  </si>
  <si>
    <t>MEDICIÓN</t>
  </si>
  <si>
    <t>IMPORTES UNITARIOS OFERTADOS</t>
  </si>
  <si>
    <t>UNIDAD</t>
  </si>
  <si>
    <t>TOTAL</t>
  </si>
  <si>
    <t>EAP010</t>
  </si>
  <si>
    <t>kg</t>
  </si>
  <si>
    <t>FDD010</t>
  </si>
  <si>
    <t>m</t>
  </si>
  <si>
    <t>Barandilla en forma recta, de 105 cm de altura, formada por: bastidor compuesto de doble barandal superior y barandal inferior de tubo circular de perfil hueco de acero laminado en frío de diámetro 40 mm y montantes de tubo circular de perfil hueco de acero laminado en frío de diámetro 60 mm con una separación de 150 cm entre sí; entrepaño para relleno de los huecos del bastidor compuesto de chapa perforada de acero galvanizado con perforaciones redondas paralelas de diámetro 8 mm y pasamanos de tubo circular de perfil hueco de acero laminado en frío de diámetro 40 mm, fijada mediante anclaje mecánico por atornillado.</t>
  </si>
  <si>
    <t>EAE120</t>
  </si>
  <si>
    <t>Peldaño de chapa lagrimada, tipo T, según UNE-EN 10363, de acero galvanizado UNE-EN 10025 S235JR, de 6 mm de espesor nominal y de 8 mm de espesor total, masa nominal 49 kg/ms, desarrollo 350 mm y 1 pliegue, con uniones soldadas en obra.</t>
  </si>
  <si>
    <t>EAE130</t>
  </si>
  <si>
    <t>Meseta de chapa lagrimada, tipo T, según UNE-EN 10363, de acero galvanizado UNE-EN 10025 S235JR, de 6 mm de espesor nominal y de 8 mm de espesor total, masa nominal 49 kg/ms y 1 pliegue, con uniones soldadas en obra.</t>
  </si>
  <si>
    <t>HRA200</t>
  </si>
  <si>
    <t>Remate decorativo, de chapa perforada de acero galvanizado, con perforaciones redondas al tresbolillo 60°, R8 T10, de 8 mm de diámetro y 10 mm de distancia entre centros de dos perforaciones contiguas, de 2 mm de espesor y con un 58% de la superficie perforada; fijación a estructura metálica mediante soldadura en todo su perímetro.</t>
  </si>
  <si>
    <t>Acero UNE-EN 10219-1 S275J0H, en elementos estructurales formados por piezas simples de perfiles huecos conformados en frío de las series redondo, cuadrado o rectangular, acabado con imprimación antioxidante, colocados con uniones atornilladas en obra, a una altura de hasta 3 m.
Montantes principales de tubo estructural de acero Ø60,3 × 4,0 mm
Elementos secundarios (largueros, travesaños y diagonales) de tubo estructural Ø48,3 × 4,0 mm</t>
  </si>
  <si>
    <t>SUBTOTALES</t>
  </si>
  <si>
    <t>SUBTOTALES OFERTADOS</t>
  </si>
  <si>
    <r>
      <rPr>
        <u/>
        <sz val="14"/>
        <color rgb="FF000000"/>
        <rFont val="Tahoma"/>
        <family val="2"/>
      </rPr>
      <t>INSTRUCCIONES DE CUMPLIMENTACIÓN</t>
    </r>
    <r>
      <rPr>
        <sz val="14"/>
        <color rgb="FF000000"/>
        <rFont val="Tahoma"/>
        <family val="2"/>
      </rPr>
      <t xml:space="preserve">:
- El licitador deberá cumplimentar únicamente las celdas sombreadas en azul introduciendo el importe unitario para cada partida, a excepción del capítulo de Seguridad y Salud, que es fijo y no licitable. El resto de celdas se encuentran formuladas, no siendo posible su modificación.
- Los importes reflejados en la columna SUBTOTAL se calculan automáticamente. Las celdas se encuentran formuladas.
- El IMPORTE TOTAL OFERTADO señalado en este documento deberá coincidir con el que se indique en el MODELO DE OFERTA ECONÓMICA. </t>
    </r>
  </si>
  <si>
    <t>En ..........................., a ........ de .............................. de 2026
Fdo.: .........................................................
(Firma y sello de la empresa)</t>
  </si>
  <si>
    <t>IMPORTE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</si>
</sst>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0"/>
      <color rgb="FF000000"/>
      <name val="Times New Roman"/>
      <charset val="204"/>
    </font>
    <font>
      <sz val="18"/>
      <color rgb="FF000000"/>
      <name val="Tahoma"/>
      <family val="2"/>
    </font>
    <font>
      <sz val="18"/>
      <name val="Tahoma"/>
      <family val="2"/>
    </font>
    <font>
      <b/>
      <sz val="18"/>
      <color rgb="FF000000"/>
      <name val="Tahoma"/>
      <family val="2"/>
    </font>
    <font>
      <sz val="14"/>
      <color rgb="FF000000"/>
      <name val="Tahoma"/>
      <family val="2"/>
    </font>
    <font>
      <b/>
      <sz val="18"/>
      <name val="Tahoma"/>
      <family val="2"/>
    </font>
    <font>
      <b/>
      <sz val="18"/>
      <color rgb="FFFFFFFF"/>
      <name val="Tahoma"/>
      <family val="2"/>
    </font>
    <font>
      <u/>
      <sz val="14"/>
      <color rgb="FF000000"/>
      <name val="Tahoma"/>
      <family val="2"/>
    </font>
    <font>
      <sz val="18"/>
      <color rgb="FF171736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959595"/>
      </bottom>
      <diagonal/>
    </border>
    <border>
      <left/>
      <right/>
      <top/>
      <bottom style="thin">
        <color rgb="FF959595"/>
      </bottom>
      <diagonal/>
    </border>
    <border>
      <left/>
      <right style="thin">
        <color rgb="FF000000"/>
      </right>
      <top/>
      <bottom style="thin">
        <color rgb="FF959595"/>
      </bottom>
      <diagonal/>
    </border>
    <border>
      <left style="thin">
        <color rgb="FF000000"/>
      </left>
      <right/>
      <top style="thin">
        <color rgb="FF959595"/>
      </top>
      <bottom/>
      <diagonal/>
    </border>
    <border>
      <left/>
      <right/>
      <top style="thin">
        <color rgb="FF959595"/>
      </top>
      <bottom/>
      <diagonal/>
    </border>
    <border>
      <left/>
      <right style="thin">
        <color rgb="FF000000"/>
      </right>
      <top style="thin">
        <color rgb="FF959595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 applyAlignment="1">
      <alignment horizontal="left" vertical="top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/>
    </xf>
    <xf numFmtId="0" fontId="1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1" fontId="6" fillId="2" borderId="5" xfId="0" applyNumberFormat="1" applyFont="1" applyFill="1" applyBorder="1" applyAlignment="1" applyProtection="1">
      <alignment horizontal="center" vertical="center" shrinkToFit="1"/>
    </xf>
    <xf numFmtId="0" fontId="1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164" fontId="6" fillId="2" borderId="13" xfId="0" applyNumberFormat="1" applyFont="1" applyFill="1" applyBorder="1" applyAlignment="1" applyProtection="1">
      <alignment horizontal="center" vertical="center" shrinkToFit="1"/>
    </xf>
    <xf numFmtId="164" fontId="6" fillId="2" borderId="0" xfId="0" applyNumberFormat="1" applyFont="1" applyFill="1" applyAlignment="1" applyProtection="1">
      <alignment horizontal="center" vertical="center" shrinkToFit="1"/>
    </xf>
    <xf numFmtId="164" fontId="6" fillId="2" borderId="6" xfId="0" applyNumberFormat="1" applyFont="1" applyFill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left" vertical="center" wrapText="1"/>
    </xf>
    <xf numFmtId="164" fontId="1" fillId="0" borderId="26" xfId="0" applyNumberFormat="1" applyFont="1" applyBorder="1" applyAlignment="1" applyProtection="1">
      <alignment horizontal="center" vertical="center" shrinkToFit="1"/>
    </xf>
    <xf numFmtId="2" fontId="1" fillId="3" borderId="9" xfId="0" applyNumberFormat="1" applyFont="1" applyFill="1" applyBorder="1" applyAlignment="1" applyProtection="1">
      <alignment horizontal="center" vertical="center" shrinkToFit="1"/>
    </xf>
    <xf numFmtId="4" fontId="1" fillId="3" borderId="9" xfId="0" applyNumberFormat="1" applyFont="1" applyFill="1" applyBorder="1" applyAlignment="1" applyProtection="1">
      <alignment horizontal="center" vertical="center" shrinkToFit="1"/>
    </xf>
    <xf numFmtId="164" fontId="1" fillId="0" borderId="10" xfId="0" applyNumberFormat="1" applyFont="1" applyBorder="1" applyAlignment="1" applyProtection="1">
      <alignment horizontal="center" vertical="center" shrinkToFi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left" vertical="center" wrapText="1"/>
    </xf>
    <xf numFmtId="164" fontId="1" fillId="0" borderId="27" xfId="0" applyNumberFormat="1" applyFont="1" applyBorder="1" applyAlignment="1" applyProtection="1">
      <alignment horizontal="center" vertical="center" shrinkToFit="1"/>
    </xf>
    <xf numFmtId="2" fontId="1" fillId="3" borderId="21" xfId="0" applyNumberFormat="1" applyFont="1" applyFill="1" applyBorder="1" applyAlignment="1" applyProtection="1">
      <alignment horizontal="center" vertical="center" shrinkToFit="1"/>
    </xf>
    <xf numFmtId="4" fontId="1" fillId="3" borderId="21" xfId="0" applyNumberFormat="1" applyFont="1" applyFill="1" applyBorder="1" applyAlignment="1" applyProtection="1">
      <alignment horizontal="center" vertical="center" shrinkToFit="1"/>
    </xf>
    <xf numFmtId="164" fontId="1" fillId="0" borderId="22" xfId="0" applyNumberFormat="1" applyFont="1" applyBorder="1" applyAlignment="1" applyProtection="1">
      <alignment horizontal="center" vertical="center" shrinkToFi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left" vertical="center" wrapText="1"/>
    </xf>
    <xf numFmtId="164" fontId="1" fillId="0" borderId="27" xfId="0" applyNumberFormat="1" applyFont="1" applyBorder="1" applyAlignment="1" applyProtection="1">
      <alignment horizontal="center" vertical="center" shrinkToFit="1"/>
    </xf>
    <xf numFmtId="164" fontId="1" fillId="4" borderId="27" xfId="0" applyNumberFormat="1" applyFont="1" applyFill="1" applyBorder="1" applyAlignment="1" applyProtection="1">
      <alignment horizontal="center" vertical="center" shrinkToFit="1"/>
    </xf>
    <xf numFmtId="2" fontId="1" fillId="3" borderId="21" xfId="0" applyNumberFormat="1" applyFont="1" applyFill="1" applyBorder="1" applyAlignment="1" applyProtection="1">
      <alignment horizontal="center" vertical="center" shrinkToFit="1"/>
    </xf>
    <xf numFmtId="4" fontId="1" fillId="3" borderId="21" xfId="0" applyNumberFormat="1" applyFont="1" applyFill="1" applyBorder="1" applyAlignment="1" applyProtection="1">
      <alignment horizontal="center" vertical="center" shrinkToFit="1"/>
    </xf>
    <xf numFmtId="164" fontId="1" fillId="0" borderId="25" xfId="0" applyNumberFormat="1" applyFont="1" applyBorder="1" applyAlignment="1" applyProtection="1">
      <alignment horizontal="center" vertical="center" shrinkToFit="1"/>
    </xf>
    <xf numFmtId="0" fontId="2" fillId="0" borderId="28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left" vertical="center" wrapText="1"/>
    </xf>
    <xf numFmtId="164" fontId="1" fillId="0" borderId="15" xfId="0" applyNumberFormat="1" applyFont="1" applyBorder="1" applyAlignment="1" applyProtection="1">
      <alignment horizontal="center" vertical="center" shrinkToFit="1"/>
    </xf>
    <xf numFmtId="2" fontId="1" fillId="3" borderId="17" xfId="0" applyNumberFormat="1" applyFont="1" applyFill="1" applyBorder="1" applyAlignment="1" applyProtection="1">
      <alignment horizontal="center" vertical="center" shrinkToFit="1"/>
    </xf>
    <xf numFmtId="4" fontId="1" fillId="3" borderId="17" xfId="0" applyNumberFormat="1" applyFont="1" applyFill="1" applyBorder="1" applyAlignment="1" applyProtection="1">
      <alignment horizontal="center" vertical="center" shrinkToFit="1"/>
    </xf>
    <xf numFmtId="164" fontId="1" fillId="0" borderId="18" xfId="0" applyNumberFormat="1" applyFont="1" applyBorder="1" applyAlignment="1" applyProtection="1">
      <alignment horizontal="center" vertical="center" shrinkToFit="1"/>
    </xf>
    <xf numFmtId="164" fontId="1" fillId="0" borderId="22" xfId="0" applyNumberFormat="1" applyFont="1" applyBorder="1" applyAlignment="1" applyProtection="1">
      <alignment horizontal="center" vertical="center" shrinkToFit="1"/>
    </xf>
    <xf numFmtId="0" fontId="2" fillId="0" borderId="0" xfId="0" applyFont="1" applyAlignment="1" applyProtection="1">
      <alignment horizontal="left" vertical="center" wrapText="1"/>
    </xf>
    <xf numFmtId="164" fontId="1" fillId="0" borderId="0" xfId="0" applyNumberFormat="1" applyFont="1" applyAlignment="1" applyProtection="1">
      <alignment horizontal="center" vertical="center" shrinkToFit="1"/>
    </xf>
    <xf numFmtId="2" fontId="1" fillId="0" borderId="0" xfId="0" applyNumberFormat="1" applyFon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164" fontId="1" fillId="0" borderId="15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horizontal="right" vertical="center" wrapText="1"/>
    </xf>
    <xf numFmtId="164" fontId="1" fillId="4" borderId="26" xfId="0" applyNumberFormat="1" applyFont="1" applyFill="1" applyBorder="1" applyAlignment="1" applyProtection="1">
      <alignment horizontal="center" vertical="center" shrinkToFit="1"/>
      <protection locked="0"/>
    </xf>
    <xf numFmtId="164" fontId="1" fillId="4" borderId="27" xfId="0" applyNumberFormat="1" applyFont="1" applyFill="1" applyBorder="1" applyAlignment="1" applyProtection="1">
      <alignment horizontal="center" vertical="center" shrinkToFit="1"/>
      <protection locked="0"/>
    </xf>
    <xf numFmtId="164" fontId="1" fillId="4" borderId="27" xfId="0" applyNumberFormat="1" applyFont="1" applyFill="1" applyBorder="1" applyAlignment="1" applyProtection="1">
      <alignment horizontal="center" vertical="center" shrinkToFit="1"/>
      <protection locked="0"/>
    </xf>
    <xf numFmtId="164" fontId="1" fillId="4" borderId="15" xfId="0" applyNumberFormat="1" applyFont="1" applyFill="1" applyBorder="1" applyAlignment="1" applyProtection="1">
      <alignment horizontal="center" vertical="center" shrinkToFi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zoomScale="55" zoomScaleNormal="55" workbookViewId="0">
      <selection activeCell="P8" sqref="P8"/>
    </sheetView>
  </sheetViews>
  <sheetFormatPr baseColWidth="10" defaultColWidth="8.796875" defaultRowHeight="13" x14ac:dyDescent="0.3"/>
  <cols>
    <col min="1" max="1" width="44" style="5" customWidth="1"/>
    <col min="2" max="2" width="26.8984375" style="5" customWidth="1"/>
    <col min="3" max="3" width="171.296875" style="5" customWidth="1"/>
    <col min="4" max="5" width="31.796875" style="5" customWidth="1"/>
    <col min="6" max="6" width="26.296875" style="5" bestFit="1" customWidth="1"/>
    <col min="7" max="7" width="27.296875" style="5" customWidth="1"/>
    <col min="8" max="8" width="25.09765625" style="5" customWidth="1"/>
    <col min="9" max="9" width="27.09765625" style="5" hidden="1" customWidth="1"/>
    <col min="10" max="10" width="27.09765625" style="5" bestFit="1" customWidth="1"/>
    <col min="11" max="16384" width="8.796875" style="5"/>
  </cols>
  <sheetData>
    <row r="1" spans="1:10" ht="52.25" customHeight="1" x14ac:dyDescent="0.3">
      <c r="A1" s="1" t="s">
        <v>7</v>
      </c>
      <c r="B1" s="2" t="s">
        <v>1</v>
      </c>
      <c r="C1" s="3"/>
      <c r="D1" s="3"/>
      <c r="E1" s="3"/>
      <c r="F1" s="3"/>
      <c r="G1" s="3"/>
      <c r="H1" s="3"/>
      <c r="I1" s="3"/>
      <c r="J1" s="4"/>
    </row>
    <row r="2" spans="1:10" ht="71" customHeight="1" x14ac:dyDescent="0.3">
      <c r="A2" s="6"/>
      <c r="B2" s="7" t="s">
        <v>8</v>
      </c>
      <c r="C2" s="7" t="s">
        <v>9</v>
      </c>
      <c r="D2" s="8" t="s">
        <v>4</v>
      </c>
      <c r="E2" s="9" t="s">
        <v>11</v>
      </c>
      <c r="F2" s="10" t="s">
        <v>5</v>
      </c>
      <c r="G2" s="11"/>
      <c r="H2" s="11"/>
      <c r="I2" s="11"/>
      <c r="J2" s="12"/>
    </row>
    <row r="3" spans="1:10" ht="22" customHeight="1" x14ac:dyDescent="0.3">
      <c r="A3" s="13"/>
      <c r="B3" s="14"/>
      <c r="C3" s="14"/>
      <c r="D3" s="14"/>
      <c r="E3" s="14"/>
      <c r="F3" s="15" t="s">
        <v>10</v>
      </c>
      <c r="G3" s="16"/>
      <c r="H3" s="17"/>
      <c r="I3" s="18" t="s">
        <v>26</v>
      </c>
      <c r="J3" s="18" t="s">
        <v>27</v>
      </c>
    </row>
    <row r="4" spans="1:10" ht="44.5" customHeight="1" x14ac:dyDescent="0.3">
      <c r="A4" s="19"/>
      <c r="B4" s="20"/>
      <c r="C4" s="20"/>
      <c r="D4" s="20"/>
      <c r="E4" s="20"/>
      <c r="F4" s="21" t="s">
        <v>10</v>
      </c>
      <c r="G4" s="21" t="s">
        <v>12</v>
      </c>
      <c r="H4" s="21" t="s">
        <v>13</v>
      </c>
      <c r="I4" s="22"/>
      <c r="J4" s="22"/>
    </row>
    <row r="5" spans="1:10" ht="22" x14ac:dyDescent="0.3">
      <c r="A5" s="23"/>
      <c r="B5" s="24"/>
      <c r="C5" s="25"/>
      <c r="D5" s="23"/>
      <c r="E5" s="26"/>
      <c r="F5" s="27"/>
      <c r="G5" s="27"/>
      <c r="H5" s="27"/>
      <c r="I5" s="28"/>
      <c r="J5" s="28"/>
    </row>
    <row r="6" spans="1:10" ht="22" x14ac:dyDescent="0.3">
      <c r="A6" s="29">
        <v>1</v>
      </c>
      <c r="B6" s="30"/>
      <c r="C6" s="31" t="s">
        <v>0</v>
      </c>
      <c r="D6" s="32"/>
      <c r="E6" s="33"/>
      <c r="F6" s="34"/>
      <c r="G6" s="34"/>
      <c r="H6" s="34"/>
      <c r="I6" s="33"/>
      <c r="J6" s="34"/>
    </row>
    <row r="7" spans="1:10" ht="22" customHeight="1" x14ac:dyDescent="0.3">
      <c r="A7" s="35" t="s">
        <v>14</v>
      </c>
      <c r="B7" s="36" t="s">
        <v>15</v>
      </c>
      <c r="C7" s="37" t="s">
        <v>25</v>
      </c>
      <c r="D7" s="38">
        <v>4.2</v>
      </c>
      <c r="E7" s="76"/>
      <c r="F7" s="39">
        <v>369.52</v>
      </c>
      <c r="G7" s="39">
        <v>5</v>
      </c>
      <c r="H7" s="40">
        <f>F7*G7</f>
        <v>1847.6</v>
      </c>
      <c r="I7" s="38">
        <f>D7*H7</f>
        <v>7759.92</v>
      </c>
      <c r="J7" s="41">
        <f>E7*H7</f>
        <v>0</v>
      </c>
    </row>
    <row r="8" spans="1:10" ht="97.5" customHeight="1" x14ac:dyDescent="0.3">
      <c r="A8" s="42"/>
      <c r="B8" s="43"/>
      <c r="C8" s="44"/>
      <c r="D8" s="45"/>
      <c r="E8" s="77"/>
      <c r="F8" s="46"/>
      <c r="G8" s="46"/>
      <c r="H8" s="47"/>
      <c r="I8" s="45"/>
      <c r="J8" s="48"/>
    </row>
    <row r="9" spans="1:10" ht="165.5" customHeight="1" x14ac:dyDescent="0.3">
      <c r="A9" s="49" t="s">
        <v>16</v>
      </c>
      <c r="B9" s="50" t="s">
        <v>17</v>
      </c>
      <c r="C9" s="51" t="s">
        <v>18</v>
      </c>
      <c r="D9" s="52">
        <v>136.25</v>
      </c>
      <c r="E9" s="78"/>
      <c r="F9" s="54">
        <v>64.900000000000006</v>
      </c>
      <c r="G9" s="54">
        <v>1</v>
      </c>
      <c r="H9" s="55">
        <f>F9*G9</f>
        <v>64.900000000000006</v>
      </c>
      <c r="I9" s="52">
        <f t="shared" ref="I9:I10" si="0">D9*H9</f>
        <v>8842.625</v>
      </c>
      <c r="J9" s="56">
        <f t="shared" ref="J9:J12" si="1">E9*H9</f>
        <v>0</v>
      </c>
    </row>
    <row r="10" spans="1:10" ht="76" customHeight="1" x14ac:dyDescent="0.3">
      <c r="A10" s="57" t="s">
        <v>19</v>
      </c>
      <c r="B10" s="58" t="s">
        <v>17</v>
      </c>
      <c r="C10" s="59" t="s">
        <v>20</v>
      </c>
      <c r="D10" s="60">
        <v>144.12</v>
      </c>
      <c r="E10" s="79"/>
      <c r="F10" s="61">
        <v>2.1</v>
      </c>
      <c r="G10" s="61">
        <v>13</v>
      </c>
      <c r="H10" s="62">
        <f>F10*G10</f>
        <v>27.3</v>
      </c>
      <c r="I10" s="60">
        <f t="shared" si="0"/>
        <v>3934.4760000000001</v>
      </c>
      <c r="J10" s="63">
        <f t="shared" si="1"/>
        <v>0</v>
      </c>
    </row>
    <row r="11" spans="1:10" ht="76" customHeight="1" x14ac:dyDescent="0.3">
      <c r="A11" s="49" t="s">
        <v>21</v>
      </c>
      <c r="B11" s="50" t="s">
        <v>3</v>
      </c>
      <c r="C11" s="51" t="s">
        <v>22</v>
      </c>
      <c r="D11" s="52">
        <v>360.25</v>
      </c>
      <c r="E11" s="78"/>
      <c r="F11" s="54">
        <v>117.05</v>
      </c>
      <c r="G11" s="54">
        <v>1</v>
      </c>
      <c r="H11" s="55">
        <f>F11*G11</f>
        <v>117.05</v>
      </c>
      <c r="I11" s="52">
        <f t="shared" ref="I11:I13" si="2">D11*H11</f>
        <v>42167.262499999997</v>
      </c>
      <c r="J11" s="56">
        <f t="shared" si="1"/>
        <v>0</v>
      </c>
    </row>
    <row r="12" spans="1:10" ht="97" customHeight="1" x14ac:dyDescent="0.3">
      <c r="A12" s="49" t="s">
        <v>23</v>
      </c>
      <c r="B12" s="50" t="s">
        <v>3</v>
      </c>
      <c r="C12" s="51" t="s">
        <v>24</v>
      </c>
      <c r="D12" s="52">
        <v>112.33</v>
      </c>
      <c r="E12" s="78"/>
      <c r="F12" s="54">
        <v>47.59</v>
      </c>
      <c r="G12" s="54">
        <v>1</v>
      </c>
      <c r="H12" s="55">
        <f>F12*G12</f>
        <v>47.59</v>
      </c>
      <c r="I12" s="52">
        <f t="shared" si="2"/>
        <v>5345.7847000000002</v>
      </c>
      <c r="J12" s="56">
        <f t="shared" si="1"/>
        <v>0</v>
      </c>
    </row>
    <row r="13" spans="1:10" ht="34" customHeight="1" x14ac:dyDescent="0.3">
      <c r="A13" s="49"/>
      <c r="B13" s="50" t="s">
        <v>6</v>
      </c>
      <c r="C13" s="51" t="s">
        <v>2</v>
      </c>
      <c r="D13" s="52">
        <v>1200</v>
      </c>
      <c r="E13" s="53">
        <v>1200</v>
      </c>
      <c r="F13" s="54">
        <v>1</v>
      </c>
      <c r="G13" s="54">
        <v>1</v>
      </c>
      <c r="H13" s="54">
        <f>F13*G13</f>
        <v>1</v>
      </c>
      <c r="I13" s="52">
        <f t="shared" si="2"/>
        <v>1200</v>
      </c>
      <c r="J13" s="64">
        <f>I13</f>
        <v>1200</v>
      </c>
    </row>
    <row r="14" spans="1:10" ht="22" x14ac:dyDescent="0.3">
      <c r="A14" s="27"/>
      <c r="B14" s="27"/>
      <c r="C14" s="65"/>
      <c r="D14" s="66"/>
      <c r="E14" s="66"/>
      <c r="F14" s="67"/>
      <c r="G14" s="67"/>
      <c r="H14" s="67"/>
      <c r="I14" s="66"/>
      <c r="J14" s="66"/>
    </row>
    <row r="15" spans="1:10" ht="22" x14ac:dyDescent="0.3">
      <c r="A15" s="68"/>
      <c r="B15" s="68"/>
      <c r="C15" s="68"/>
      <c r="D15" s="69" t="s">
        <v>30</v>
      </c>
      <c r="E15" s="69"/>
      <c r="F15" s="69"/>
      <c r="G15" s="69"/>
      <c r="H15" s="69"/>
      <c r="I15" s="70">
        <f>SUM(I7:I13)</f>
        <v>69250.068199999994</v>
      </c>
      <c r="J15" s="70">
        <f>SUM(J7:J13)</f>
        <v>1200</v>
      </c>
    </row>
    <row r="21" spans="1:10" ht="17.5" customHeight="1" x14ac:dyDescent="0.3">
      <c r="A21" s="71" t="s">
        <v>28</v>
      </c>
      <c r="B21" s="71"/>
      <c r="C21" s="71"/>
      <c r="D21" s="71"/>
      <c r="E21" s="71"/>
      <c r="F21" s="71"/>
      <c r="G21" s="71"/>
      <c r="H21" s="71"/>
      <c r="I21" s="71"/>
      <c r="J21" s="71"/>
    </row>
    <row r="22" spans="1:10" ht="13" customHeight="1" x14ac:dyDescent="0.3">
      <c r="A22" s="71"/>
      <c r="B22" s="71"/>
      <c r="C22" s="71"/>
      <c r="D22" s="71"/>
      <c r="E22" s="71"/>
      <c r="F22" s="71"/>
      <c r="G22" s="71"/>
      <c r="H22" s="71"/>
      <c r="I22" s="71"/>
      <c r="J22" s="71"/>
    </row>
    <row r="23" spans="1:10" ht="13" customHeight="1" x14ac:dyDescent="0.3">
      <c r="A23" s="71"/>
      <c r="B23" s="71"/>
      <c r="C23" s="71"/>
      <c r="D23" s="71"/>
      <c r="E23" s="71"/>
      <c r="F23" s="71"/>
      <c r="G23" s="71"/>
      <c r="H23" s="71"/>
      <c r="I23" s="71"/>
      <c r="J23" s="71"/>
    </row>
    <row r="24" spans="1:10" ht="68" customHeight="1" x14ac:dyDescent="0.3">
      <c r="A24" s="71"/>
      <c r="B24" s="71"/>
      <c r="C24" s="71"/>
      <c r="D24" s="71"/>
      <c r="E24" s="71"/>
      <c r="F24" s="71"/>
      <c r="G24" s="71"/>
      <c r="H24" s="71"/>
      <c r="I24" s="71"/>
      <c r="J24" s="71"/>
    </row>
    <row r="25" spans="1:10" ht="17.5" x14ac:dyDescent="0.3">
      <c r="A25" s="72"/>
      <c r="B25" s="72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3"/>
      <c r="B26" s="74"/>
      <c r="C26" s="73"/>
      <c r="D26" s="73"/>
      <c r="E26" s="73"/>
      <c r="F26" s="73"/>
      <c r="G26" s="73"/>
      <c r="H26" s="73"/>
    </row>
    <row r="27" spans="1:10" ht="13" customHeight="1" x14ac:dyDescent="0.3">
      <c r="A27" s="73"/>
      <c r="B27" s="74"/>
      <c r="C27" s="73"/>
      <c r="D27" s="75" t="s">
        <v>29</v>
      </c>
      <c r="E27" s="75"/>
      <c r="F27" s="75"/>
      <c r="G27" s="75"/>
      <c r="H27" s="75"/>
      <c r="I27" s="75"/>
      <c r="J27" s="75"/>
    </row>
    <row r="28" spans="1:10" ht="13" customHeight="1" x14ac:dyDescent="0.3">
      <c r="A28" s="73"/>
      <c r="B28" s="74"/>
      <c r="C28" s="73"/>
      <c r="D28" s="75"/>
      <c r="E28" s="75"/>
      <c r="F28" s="75"/>
      <c r="G28" s="75"/>
      <c r="H28" s="75"/>
      <c r="I28" s="75"/>
      <c r="J28" s="75"/>
    </row>
    <row r="29" spans="1:10" ht="13" customHeight="1" x14ac:dyDescent="0.3">
      <c r="A29" s="73"/>
      <c r="B29" s="74"/>
      <c r="C29" s="73"/>
      <c r="D29" s="75"/>
      <c r="E29" s="75"/>
      <c r="F29" s="75"/>
      <c r="G29" s="75"/>
      <c r="H29" s="75"/>
      <c r="I29" s="75"/>
      <c r="J29" s="75"/>
    </row>
    <row r="30" spans="1:10" ht="13" customHeight="1" x14ac:dyDescent="0.3">
      <c r="A30" s="73"/>
      <c r="B30" s="74"/>
      <c r="C30" s="73"/>
      <c r="D30" s="75"/>
      <c r="E30" s="75"/>
      <c r="F30" s="75"/>
      <c r="G30" s="75"/>
      <c r="H30" s="75"/>
      <c r="I30" s="75"/>
      <c r="J30" s="75"/>
    </row>
    <row r="31" spans="1:10" ht="13" customHeight="1" x14ac:dyDescent="0.3">
      <c r="A31" s="73"/>
      <c r="B31" s="74"/>
      <c r="C31" s="73"/>
      <c r="D31" s="75"/>
      <c r="E31" s="75"/>
      <c r="F31" s="75"/>
      <c r="G31" s="75"/>
      <c r="H31" s="75"/>
      <c r="I31" s="75"/>
      <c r="J31" s="75"/>
    </row>
    <row r="32" spans="1:10" x14ac:dyDescent="0.3">
      <c r="D32" s="75"/>
      <c r="E32" s="75"/>
      <c r="F32" s="75"/>
      <c r="G32" s="75"/>
      <c r="H32" s="75"/>
      <c r="I32" s="75"/>
      <c r="J32" s="75"/>
    </row>
    <row r="33" spans="4:10" x14ac:dyDescent="0.3">
      <c r="D33" s="75"/>
      <c r="E33" s="75"/>
      <c r="F33" s="75"/>
      <c r="G33" s="75"/>
      <c r="H33" s="75"/>
      <c r="I33" s="75"/>
      <c r="J33" s="75"/>
    </row>
    <row r="34" spans="4:10" x14ac:dyDescent="0.3">
      <c r="D34" s="75"/>
      <c r="E34" s="75"/>
      <c r="F34" s="75"/>
      <c r="G34" s="75"/>
      <c r="H34" s="75"/>
      <c r="I34" s="75"/>
      <c r="J34" s="75"/>
    </row>
    <row r="35" spans="4:10" x14ac:dyDescent="0.3">
      <c r="D35" s="75"/>
      <c r="E35" s="75"/>
      <c r="F35" s="75"/>
      <c r="G35" s="75"/>
      <c r="H35" s="75"/>
      <c r="I35" s="75"/>
      <c r="J35" s="75"/>
    </row>
    <row r="36" spans="4:10" x14ac:dyDescent="0.3">
      <c r="D36" s="75"/>
      <c r="E36" s="75"/>
      <c r="F36" s="75"/>
      <c r="G36" s="75"/>
      <c r="H36" s="75"/>
      <c r="I36" s="75"/>
      <c r="J36" s="75"/>
    </row>
    <row r="37" spans="4:10" x14ac:dyDescent="0.3">
      <c r="D37" s="75"/>
      <c r="E37" s="75"/>
      <c r="F37" s="75"/>
      <c r="G37" s="75"/>
      <c r="H37" s="75"/>
      <c r="I37" s="75"/>
      <c r="J37" s="75"/>
    </row>
    <row r="38" spans="4:10" x14ac:dyDescent="0.3">
      <c r="D38" s="75"/>
      <c r="E38" s="75"/>
      <c r="F38" s="75"/>
      <c r="G38" s="75"/>
      <c r="H38" s="75"/>
      <c r="I38" s="75"/>
      <c r="J38" s="75"/>
    </row>
  </sheetData>
  <sheetProtection algorithmName="SHA-512" hashValue="L9y7nXWN564+BWddmIbbtcLO2SSVoKt2fJYIgCDtje82ajFbVSUu06j8Rz9lGO1XqPTipmFfftK2cjl52PfHsw==" saltValue="dk7LNAgRNOn24UHRXgNNeg==" spinCount="100000" sheet="1" objects="1" scenarios="1"/>
  <mergeCells count="24">
    <mergeCell ref="A2:A4"/>
    <mergeCell ref="D27:J38"/>
    <mergeCell ref="E2:E4"/>
    <mergeCell ref="E7:E8"/>
    <mergeCell ref="J3:J4"/>
    <mergeCell ref="J7:J8"/>
    <mergeCell ref="F2:J2"/>
    <mergeCell ref="D6:J6"/>
    <mergeCell ref="D15:H15"/>
    <mergeCell ref="D7:D8"/>
    <mergeCell ref="D2:D4"/>
    <mergeCell ref="F7:F8"/>
    <mergeCell ref="G7:G8"/>
    <mergeCell ref="H7:H8"/>
    <mergeCell ref="I7:I8"/>
    <mergeCell ref="A21:J24"/>
    <mergeCell ref="A7:A8"/>
    <mergeCell ref="B7:B8"/>
    <mergeCell ref="C7:C8"/>
    <mergeCell ref="B1:J1"/>
    <mergeCell ref="B2:B4"/>
    <mergeCell ref="C2:C4"/>
    <mergeCell ref="F3:H3"/>
    <mergeCell ref="I3:I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26_200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2026-08-25T11:47:40Z</dcterms:created>
  <dcterms:modified xsi:type="dcterms:W3CDTF">2026-09-11T10:46:50Z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2026-08-25T00:00:00Z</vt:filetime>
  </property>
  <property fmtid="{D5CDD505-2E9C-101B-9397-08002B2CF9AE}" pid="4" name="Creator">
    <vt:lpwstr>PDFium</vt:lpwstr>
  </property>
  <property fmtid="{D5CDD505-2E9C-101B-9397-08002B2CF9AE}" pid="5" name="Producer">
    <vt:lpwstr>PDFium</vt:lpwstr>
  </property>
  <property fmtid="{D5CDD505-2E9C-101B-9397-08002B2CF9AE}" pid="6" name="LastSaved">
    <vt:filetime>2026-08-25T00:00:00Z</vt:filetime>
  </property>
</Properties>
</file>